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4.xml" ContentType="application/vnd.openxmlformats-officedocument.drawing+xml"/>
  <Override PartName="/xl/comments2.xml" ContentType="application/vnd.openxmlformats-officedocument.spreadsheetml.comments+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240" yWindow="60" windowWidth="19920" windowHeight="9264" tabRatio="683" activeTab="1"/>
  </bookViews>
  <sheets>
    <sheet name="Legend" sheetId="5" r:id="rId1"/>
    <sheet name="Inputs" sheetId="13" r:id="rId2"/>
    <sheet name="Figures and Tables" sheetId="8" r:id="rId3"/>
    <sheet name="Calculations - DO NOT USE" sheetId="9" r:id="rId4"/>
  </sheets>
  <definedNames>
    <definedName name="_MailAutoSig" localSheetId="0">Legend!$A$4</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B89" i="8" l="1"/>
  <c r="B90" i="8"/>
  <c r="B130" i="8"/>
  <c r="B129" i="8"/>
  <c r="B128" i="8"/>
  <c r="B127" i="8"/>
  <c r="C113" i="8"/>
  <c r="D113" i="8"/>
  <c r="E113" i="8"/>
  <c r="F113" i="8"/>
  <c r="C114" i="8"/>
  <c r="D114" i="8"/>
  <c r="E114" i="8"/>
  <c r="F114" i="8"/>
  <c r="C115" i="8"/>
  <c r="D115" i="8"/>
  <c r="E115" i="8"/>
  <c r="F115" i="8"/>
  <c r="C116" i="8"/>
  <c r="D116" i="8"/>
  <c r="E116" i="8"/>
  <c r="F116" i="8"/>
  <c r="D112" i="8"/>
  <c r="E112" i="8"/>
  <c r="F112" i="8"/>
  <c r="C112" i="8"/>
  <c r="D99" i="8"/>
  <c r="C99" i="8"/>
  <c r="B99" i="8"/>
  <c r="B116" i="8" s="1"/>
  <c r="D98" i="8"/>
  <c r="C98" i="8"/>
  <c r="B98" i="8"/>
  <c r="B115" i="8" s="1"/>
  <c r="D97" i="8"/>
  <c r="C97" i="8"/>
  <c r="B97" i="8"/>
  <c r="B114" i="8" s="1"/>
  <c r="D96" i="8"/>
  <c r="C96" i="8"/>
  <c r="B96" i="8"/>
  <c r="B113" i="8" s="1"/>
  <c r="D95" i="8"/>
  <c r="C95" i="8"/>
  <c r="B95" i="8"/>
  <c r="B112" i="8" s="1"/>
  <c r="H26" i="9" l="1"/>
  <c r="G26" i="9"/>
  <c r="F26" i="9"/>
  <c r="E26" i="9"/>
  <c r="C29" i="9"/>
  <c r="B29" i="9"/>
  <c r="B28" i="9"/>
  <c r="B62" i="13"/>
  <c r="B63" i="13"/>
  <c r="B64" i="13"/>
  <c r="B65" i="13"/>
  <c r="B61" i="13"/>
  <c r="B57" i="13"/>
  <c r="B58" i="13"/>
  <c r="B59" i="13"/>
  <c r="B60" i="13"/>
  <c r="A51" i="13"/>
  <c r="A50" i="13"/>
  <c r="A49" i="13"/>
  <c r="A48" i="13"/>
  <c r="E24" i="9" l="1"/>
  <c r="E23" i="9"/>
  <c r="C106" i="8" s="1"/>
  <c r="B145" i="9"/>
  <c r="C134" i="9"/>
  <c r="D134" i="9" s="1"/>
  <c r="E134" i="9" s="1"/>
  <c r="F134" i="9" s="1"/>
  <c r="G134" i="9" s="1"/>
  <c r="H134" i="9" s="1"/>
  <c r="I134" i="9" s="1"/>
  <c r="J134" i="9" s="1"/>
  <c r="K134" i="9" s="1"/>
  <c r="L134" i="9" s="1"/>
  <c r="M134" i="9" s="1"/>
  <c r="N134" i="9" s="1"/>
  <c r="O134" i="9" s="1"/>
  <c r="P134" i="9" s="1"/>
  <c r="Q134" i="9" s="1"/>
  <c r="R134" i="9" s="1"/>
  <c r="S134" i="9" s="1"/>
  <c r="T134" i="9" s="1"/>
  <c r="U134" i="9" s="1"/>
  <c r="V134" i="9" s="1"/>
  <c r="W134" i="9" s="1"/>
  <c r="X134" i="9" s="1"/>
  <c r="Y134" i="9" s="1"/>
  <c r="Z134" i="9" s="1"/>
  <c r="AA134" i="9" s="1"/>
  <c r="AB134" i="9" s="1"/>
  <c r="AC134" i="9" s="1"/>
  <c r="AD134" i="9" s="1"/>
  <c r="AE134" i="9" s="1"/>
  <c r="AF134" i="9" s="1"/>
  <c r="AG134" i="9" s="1"/>
  <c r="AH134" i="9" s="1"/>
  <c r="AI134" i="9" s="1"/>
  <c r="AJ134" i="9" s="1"/>
  <c r="AK134" i="9" s="1"/>
  <c r="AL134" i="9" s="1"/>
  <c r="AM134" i="9" s="1"/>
  <c r="AN134" i="9" s="1"/>
  <c r="AO134" i="9" s="1"/>
  <c r="AP134" i="9" s="1"/>
  <c r="AQ134" i="9" s="1"/>
  <c r="AR134" i="9" s="1"/>
  <c r="AS134" i="9" s="1"/>
  <c r="AT134" i="9" s="1"/>
  <c r="AU134" i="9" s="1"/>
  <c r="AV134" i="9" s="1"/>
  <c r="AW134" i="9" s="1"/>
  <c r="AX134" i="9" s="1"/>
  <c r="AY134" i="9" s="1"/>
  <c r="AZ134" i="9" s="1"/>
  <c r="BA134" i="9" s="1"/>
  <c r="BB134" i="9" s="1"/>
  <c r="BC134" i="9" s="1"/>
  <c r="BD134" i="9" s="1"/>
  <c r="BE134" i="9" s="1"/>
  <c r="BF134" i="9" s="1"/>
  <c r="BG134" i="9" s="1"/>
  <c r="BH134" i="9" s="1"/>
  <c r="BI134" i="9" s="1"/>
  <c r="BJ134" i="9" s="1"/>
  <c r="BK134" i="9" s="1"/>
  <c r="BL134" i="9" s="1"/>
  <c r="BM134" i="9" s="1"/>
  <c r="BN134" i="9" s="1"/>
  <c r="BO134" i="9" s="1"/>
  <c r="BP134" i="9" s="1"/>
  <c r="BQ134" i="9" s="1"/>
  <c r="BR134" i="9" s="1"/>
  <c r="BS134" i="9" s="1"/>
  <c r="BT134" i="9" s="1"/>
  <c r="BU134" i="9" s="1"/>
  <c r="BV134" i="9" s="1"/>
  <c r="BW134" i="9" s="1"/>
  <c r="BX134" i="9" s="1"/>
  <c r="BY134" i="9" s="1"/>
  <c r="BZ134" i="9" s="1"/>
  <c r="CA134" i="9" s="1"/>
  <c r="CB134" i="9" s="1"/>
  <c r="CC134" i="9" s="1"/>
  <c r="CD134" i="9" s="1"/>
  <c r="CE134" i="9" s="1"/>
  <c r="CF134" i="9" s="1"/>
  <c r="CG134" i="9" s="1"/>
  <c r="CH134" i="9" s="1"/>
  <c r="CI134" i="9" s="1"/>
  <c r="CJ134" i="9" s="1"/>
  <c r="CK134" i="9" s="1"/>
  <c r="CL134" i="9" s="1"/>
  <c r="CM134" i="9" s="1"/>
  <c r="CN134" i="9" s="1"/>
  <c r="CO134" i="9" s="1"/>
  <c r="CP134" i="9" s="1"/>
  <c r="CQ134" i="9" s="1"/>
  <c r="CR134" i="9" s="1"/>
  <c r="CS134" i="9" s="1"/>
  <c r="CT134" i="9" s="1"/>
  <c r="CU134" i="9" s="1"/>
  <c r="CV134" i="9" s="1"/>
  <c r="CW134" i="9" s="1"/>
  <c r="CX134" i="9" s="1"/>
  <c r="B93" i="8"/>
  <c r="B110" i="8" s="1"/>
  <c r="C28" i="9"/>
  <c r="C93" i="8" s="1"/>
  <c r="D28" i="9"/>
  <c r="E28" i="9"/>
  <c r="C110" i="8" s="1"/>
  <c r="F28" i="9"/>
  <c r="D110" i="8" s="1"/>
  <c r="G28" i="9"/>
  <c r="E110" i="8" s="1"/>
  <c r="H28" i="9"/>
  <c r="F110" i="8" s="1"/>
  <c r="D93" i="8" l="1"/>
  <c r="C137" i="9"/>
  <c r="C135" i="9"/>
  <c r="C136" i="9"/>
  <c r="D136" i="9" s="1"/>
  <c r="E136" i="9" s="1"/>
  <c r="F136" i="9" s="1"/>
  <c r="G136" i="9" s="1"/>
  <c r="H136" i="9" s="1"/>
  <c r="I136" i="9" s="1"/>
  <c r="J136" i="9" s="1"/>
  <c r="K136" i="9" s="1"/>
  <c r="L136" i="9" s="1"/>
  <c r="M136" i="9" s="1"/>
  <c r="N136" i="9" s="1"/>
  <c r="O136" i="9" s="1"/>
  <c r="P136" i="9" s="1"/>
  <c r="Q136" i="9" s="1"/>
  <c r="R136" i="9" s="1"/>
  <c r="S136" i="9" s="1"/>
  <c r="T136" i="9" s="1"/>
  <c r="U136" i="9" s="1"/>
  <c r="V136" i="9" s="1"/>
  <c r="W136" i="9" s="1"/>
  <c r="X136" i="9" s="1"/>
  <c r="Y136" i="9" s="1"/>
  <c r="Z136" i="9" s="1"/>
  <c r="AA136" i="9" s="1"/>
  <c r="AB136" i="9" s="1"/>
  <c r="AC136" i="9" s="1"/>
  <c r="AD136" i="9" s="1"/>
  <c r="AE136" i="9" s="1"/>
  <c r="AF136" i="9" s="1"/>
  <c r="AG136" i="9" s="1"/>
  <c r="AH136" i="9" s="1"/>
  <c r="AI136" i="9" s="1"/>
  <c r="AJ136" i="9" s="1"/>
  <c r="AK136" i="9" s="1"/>
  <c r="AL136" i="9" s="1"/>
  <c r="AM136" i="9" s="1"/>
  <c r="AN136" i="9" s="1"/>
  <c r="AO136" i="9" s="1"/>
  <c r="AP136" i="9" s="1"/>
  <c r="AQ136" i="9" s="1"/>
  <c r="AR136" i="9" s="1"/>
  <c r="AS136" i="9" s="1"/>
  <c r="AT136" i="9" s="1"/>
  <c r="AU136" i="9" s="1"/>
  <c r="AV136" i="9" s="1"/>
  <c r="AW136" i="9" s="1"/>
  <c r="AX136" i="9" s="1"/>
  <c r="AY136" i="9" s="1"/>
  <c r="AZ136" i="9" s="1"/>
  <c r="BA136" i="9" s="1"/>
  <c r="BB136" i="9" s="1"/>
  <c r="BC136" i="9" s="1"/>
  <c r="BD136" i="9" s="1"/>
  <c r="BE136" i="9" s="1"/>
  <c r="BF136" i="9" s="1"/>
  <c r="BG136" i="9" s="1"/>
  <c r="BH136" i="9" s="1"/>
  <c r="BI136" i="9" s="1"/>
  <c r="BJ136" i="9" s="1"/>
  <c r="BK136" i="9" s="1"/>
  <c r="BL136" i="9" s="1"/>
  <c r="BM136" i="9" s="1"/>
  <c r="BN136" i="9" s="1"/>
  <c r="BO136" i="9" s="1"/>
  <c r="BP136" i="9" s="1"/>
  <c r="BQ136" i="9" s="1"/>
  <c r="BR136" i="9" s="1"/>
  <c r="BS136" i="9" s="1"/>
  <c r="BT136" i="9" s="1"/>
  <c r="BU136" i="9" s="1"/>
  <c r="BV136" i="9" s="1"/>
  <c r="BW136" i="9" s="1"/>
  <c r="BX136" i="9" s="1"/>
  <c r="BY136" i="9" s="1"/>
  <c r="BZ136" i="9" s="1"/>
  <c r="CA136" i="9" s="1"/>
  <c r="CB136" i="9" s="1"/>
  <c r="CC136" i="9" s="1"/>
  <c r="CD136" i="9" s="1"/>
  <c r="CE136" i="9" s="1"/>
  <c r="CF136" i="9" s="1"/>
  <c r="CG136" i="9" s="1"/>
  <c r="CH136" i="9" s="1"/>
  <c r="CI136" i="9" s="1"/>
  <c r="CJ136" i="9" s="1"/>
  <c r="CK136" i="9" s="1"/>
  <c r="CL136" i="9" s="1"/>
  <c r="CM136" i="9" s="1"/>
  <c r="CN136" i="9" s="1"/>
  <c r="CO136" i="9" s="1"/>
  <c r="CP136" i="9" s="1"/>
  <c r="CQ136" i="9" s="1"/>
  <c r="CR136" i="9" s="1"/>
  <c r="CS136" i="9" s="1"/>
  <c r="CT136" i="9" s="1"/>
  <c r="CU136" i="9" s="1"/>
  <c r="CV136" i="9" s="1"/>
  <c r="A133" i="9"/>
  <c r="D24" i="9"/>
  <c r="C24" i="9"/>
  <c r="B24" i="9"/>
  <c r="G23" i="9"/>
  <c r="E106" i="8" s="1"/>
  <c r="D23" i="9"/>
  <c r="D89" i="8" s="1"/>
  <c r="C23" i="9"/>
  <c r="C89" i="8" s="1"/>
  <c r="B23" i="9"/>
  <c r="D135" i="9" l="1"/>
  <c r="E135" i="9" s="1"/>
  <c r="F135" i="9" s="1"/>
  <c r="G135" i="9" s="1"/>
  <c r="H135" i="9" s="1"/>
  <c r="I135" i="9" s="1"/>
  <c r="J135" i="9" s="1"/>
  <c r="K135" i="9" s="1"/>
  <c r="L135" i="9" s="1"/>
  <c r="M135" i="9" s="1"/>
  <c r="N135" i="9" s="1"/>
  <c r="O135" i="9" s="1"/>
  <c r="P135" i="9" s="1"/>
  <c r="Q135" i="9" s="1"/>
  <c r="R135" i="9" s="1"/>
  <c r="S135" i="9" s="1"/>
  <c r="T135" i="9" s="1"/>
  <c r="U135" i="9" s="1"/>
  <c r="V135" i="9" s="1"/>
  <c r="W135" i="9" s="1"/>
  <c r="X135" i="9" s="1"/>
  <c r="Y135" i="9" s="1"/>
  <c r="Z135" i="9" s="1"/>
  <c r="AA135" i="9" s="1"/>
  <c r="AB135" i="9" s="1"/>
  <c r="AC135" i="9" s="1"/>
  <c r="AD135" i="9" s="1"/>
  <c r="AE135" i="9" s="1"/>
  <c r="AF135" i="9" s="1"/>
  <c r="AG135" i="9" s="1"/>
  <c r="AH135" i="9" s="1"/>
  <c r="AI135" i="9" s="1"/>
  <c r="AJ135" i="9" s="1"/>
  <c r="AK135" i="9" s="1"/>
  <c r="AL135" i="9" s="1"/>
  <c r="AM135" i="9" s="1"/>
  <c r="AN135" i="9" s="1"/>
  <c r="AO135" i="9" s="1"/>
  <c r="AP135" i="9" s="1"/>
  <c r="AQ135" i="9" s="1"/>
  <c r="AR135" i="9" s="1"/>
  <c r="AS135" i="9" s="1"/>
  <c r="AT135" i="9" s="1"/>
  <c r="AU135" i="9" s="1"/>
  <c r="AV135" i="9" s="1"/>
  <c r="AW135" i="9" s="1"/>
  <c r="AX135" i="9" s="1"/>
  <c r="AY135" i="9" s="1"/>
  <c r="AZ135" i="9" s="1"/>
  <c r="BA135" i="9" s="1"/>
  <c r="BB135" i="9" s="1"/>
  <c r="BC135" i="9" s="1"/>
  <c r="BD135" i="9" s="1"/>
  <c r="BE135" i="9" s="1"/>
  <c r="BF135" i="9" s="1"/>
  <c r="BG135" i="9" s="1"/>
  <c r="BH135" i="9" s="1"/>
  <c r="BI135" i="9" s="1"/>
  <c r="BJ135" i="9" s="1"/>
  <c r="BK135" i="9" s="1"/>
  <c r="BL135" i="9" s="1"/>
  <c r="BM135" i="9" s="1"/>
  <c r="BN135" i="9" s="1"/>
  <c r="BO135" i="9" s="1"/>
  <c r="BP135" i="9" s="1"/>
  <c r="BQ135" i="9" s="1"/>
  <c r="BR135" i="9" s="1"/>
  <c r="BS135" i="9" s="1"/>
  <c r="BT135" i="9" s="1"/>
  <c r="BU135" i="9" s="1"/>
  <c r="BV135" i="9" s="1"/>
  <c r="BW135" i="9" s="1"/>
  <c r="BX135" i="9" s="1"/>
  <c r="BY135" i="9" s="1"/>
  <c r="BZ135" i="9" s="1"/>
  <c r="CA135" i="9" s="1"/>
  <c r="CB135" i="9" s="1"/>
  <c r="CC135" i="9" s="1"/>
  <c r="CD135" i="9" s="1"/>
  <c r="CE135" i="9" s="1"/>
  <c r="CF135" i="9" s="1"/>
  <c r="CG135" i="9" s="1"/>
  <c r="CH135" i="9" s="1"/>
  <c r="CI135" i="9" s="1"/>
  <c r="CJ135" i="9" s="1"/>
  <c r="CK135" i="9" s="1"/>
  <c r="CL135" i="9" s="1"/>
  <c r="CM135" i="9" s="1"/>
  <c r="CN135" i="9" s="1"/>
  <c r="CO135" i="9" s="1"/>
  <c r="CP135" i="9" s="1"/>
  <c r="CQ135" i="9" s="1"/>
  <c r="CR135" i="9" s="1"/>
  <c r="CS135" i="9" s="1"/>
  <c r="CT135" i="9" s="1"/>
  <c r="CU135" i="9" s="1"/>
  <c r="CV135" i="9" s="1"/>
  <c r="CW135" i="9" s="1"/>
  <c r="CX135" i="9" s="1"/>
  <c r="A95" i="9"/>
  <c r="B106" i="8"/>
  <c r="A45" i="9"/>
  <c r="A53" i="9"/>
  <c r="A61" i="9" s="1"/>
  <c r="A69" i="9" s="1"/>
  <c r="F23" i="9"/>
  <c r="D106" i="8" s="1"/>
  <c r="H23" i="9"/>
  <c r="F106" i="8" s="1"/>
  <c r="H29" i="9"/>
  <c r="F111" i="8" s="1"/>
  <c r="G29" i="9"/>
  <c r="E111" i="8" s="1"/>
  <c r="F29" i="9"/>
  <c r="D111" i="8" s="1"/>
  <c r="E29" i="9"/>
  <c r="C111" i="8" s="1"/>
  <c r="H27" i="9"/>
  <c r="F109" i="8" s="1"/>
  <c r="G27" i="9"/>
  <c r="E109" i="8" s="1"/>
  <c r="F27" i="9"/>
  <c r="E27" i="9"/>
  <c r="H25" i="9"/>
  <c r="F108" i="8" s="1"/>
  <c r="G25" i="9"/>
  <c r="E108" i="8" s="1"/>
  <c r="F25" i="9"/>
  <c r="D108" i="8" s="1"/>
  <c r="E25" i="9"/>
  <c r="D109" i="8" l="1"/>
  <c r="E37" i="9"/>
  <c r="D37" i="9"/>
  <c r="C37" i="9"/>
  <c r="B37" i="9"/>
  <c r="E36" i="9"/>
  <c r="D36" i="9"/>
  <c r="C36" i="9"/>
  <c r="B36" i="9"/>
  <c r="E35" i="9"/>
  <c r="D35" i="9"/>
  <c r="C35" i="9"/>
  <c r="B35" i="9"/>
  <c r="E34" i="9"/>
  <c r="D34" i="9"/>
  <c r="C34" i="9"/>
  <c r="B34" i="9"/>
  <c r="H14" i="9"/>
  <c r="H13" i="9"/>
  <c r="H12" i="9"/>
  <c r="H11" i="9"/>
  <c r="A79" i="13"/>
  <c r="A80" i="13"/>
  <c r="A81" i="13"/>
  <c r="A78" i="13"/>
  <c r="A77" i="13"/>
  <c r="E22" i="9"/>
  <c r="E21" i="9"/>
  <c r="E20" i="9"/>
  <c r="D29" i="9"/>
  <c r="D94" i="8" s="1"/>
  <c r="D27" i="9"/>
  <c r="D25" i="9"/>
  <c r="D22" i="9"/>
  <c r="D21" i="9"/>
  <c r="D20" i="9"/>
  <c r="C94" i="8"/>
  <c r="B94" i="8"/>
  <c r="B111" i="8" s="1"/>
  <c r="C27" i="9"/>
  <c r="B27" i="9"/>
  <c r="C25" i="9"/>
  <c r="B25" i="9"/>
  <c r="C22" i="9"/>
  <c r="B22" i="9"/>
  <c r="B88" i="8" s="1"/>
  <c r="C21" i="9"/>
  <c r="B21" i="9"/>
  <c r="B87" i="8" s="1"/>
  <c r="C20" i="9"/>
  <c r="B20" i="9"/>
  <c r="B86" i="8" s="1"/>
  <c r="A14" i="9"/>
  <c r="A13" i="9"/>
  <c r="A136" i="9" s="1"/>
  <c r="A12" i="9"/>
  <c r="A135" i="9" s="1"/>
  <c r="A11" i="9"/>
  <c r="A134" i="9" s="1"/>
  <c r="C130" i="9" l="1"/>
  <c r="C132" i="9"/>
  <c r="D132" i="9" s="1"/>
  <c r="E132" i="9" s="1"/>
  <c r="F132" i="9" s="1"/>
  <c r="G132" i="9" s="1"/>
  <c r="H132" i="9" s="1"/>
  <c r="I132" i="9" s="1"/>
  <c r="J132" i="9" s="1"/>
  <c r="K132" i="9" s="1"/>
  <c r="L132" i="9" s="1"/>
  <c r="M132" i="9" s="1"/>
  <c r="N132" i="9" s="1"/>
  <c r="O132" i="9" s="1"/>
  <c r="P132" i="9" s="1"/>
  <c r="Q132" i="9" s="1"/>
  <c r="R132" i="9" s="1"/>
  <c r="S132" i="9" s="1"/>
  <c r="T132" i="9" s="1"/>
  <c r="U132" i="9" s="1"/>
  <c r="V132" i="9" s="1"/>
  <c r="W132" i="9" s="1"/>
  <c r="X132" i="9" s="1"/>
  <c r="Y132" i="9" s="1"/>
  <c r="Z132" i="9" s="1"/>
  <c r="AA132" i="9" s="1"/>
  <c r="AB132" i="9" s="1"/>
  <c r="AC132" i="9" s="1"/>
  <c r="AD132" i="9" s="1"/>
  <c r="AE132" i="9" s="1"/>
  <c r="AF132" i="9" s="1"/>
  <c r="AG132" i="9" s="1"/>
  <c r="AH132" i="9" s="1"/>
  <c r="AI132" i="9" s="1"/>
  <c r="AJ132" i="9" s="1"/>
  <c r="AK132" i="9" s="1"/>
  <c r="AL132" i="9" s="1"/>
  <c r="AM132" i="9" s="1"/>
  <c r="AN132" i="9" s="1"/>
  <c r="AO132" i="9" s="1"/>
  <c r="AP132" i="9" s="1"/>
  <c r="AQ132" i="9" s="1"/>
  <c r="AR132" i="9" s="1"/>
  <c r="AS132" i="9" s="1"/>
  <c r="AT132" i="9" s="1"/>
  <c r="AU132" i="9" s="1"/>
  <c r="AV132" i="9" s="1"/>
  <c r="AW132" i="9" s="1"/>
  <c r="AX132" i="9" s="1"/>
  <c r="AY132" i="9" s="1"/>
  <c r="AZ132" i="9" s="1"/>
  <c r="BA132" i="9" s="1"/>
  <c r="BB132" i="9" s="1"/>
  <c r="BC132" i="9" s="1"/>
  <c r="BD132" i="9" s="1"/>
  <c r="BE132" i="9" s="1"/>
  <c r="BF132" i="9" s="1"/>
  <c r="BG132" i="9" s="1"/>
  <c r="BH132" i="9" s="1"/>
  <c r="BI132" i="9" s="1"/>
  <c r="BJ132" i="9" s="1"/>
  <c r="BK132" i="9" s="1"/>
  <c r="BL132" i="9" s="1"/>
  <c r="BM132" i="9" s="1"/>
  <c r="BN132" i="9" s="1"/>
  <c r="BO132" i="9" s="1"/>
  <c r="BP132" i="9" s="1"/>
  <c r="BQ132" i="9" s="1"/>
  <c r="BR132" i="9" s="1"/>
  <c r="BS132" i="9" s="1"/>
  <c r="BT132" i="9" s="1"/>
  <c r="BU132" i="9" s="1"/>
  <c r="BV132" i="9" s="1"/>
  <c r="BW132" i="9" s="1"/>
  <c r="BX132" i="9" s="1"/>
  <c r="BY132" i="9" s="1"/>
  <c r="BZ132" i="9" s="1"/>
  <c r="CA132" i="9" s="1"/>
  <c r="CB132" i="9" s="1"/>
  <c r="CC132" i="9" s="1"/>
  <c r="CD132" i="9" s="1"/>
  <c r="CE132" i="9" s="1"/>
  <c r="CF132" i="9" s="1"/>
  <c r="CG132" i="9" s="1"/>
  <c r="CH132" i="9" s="1"/>
  <c r="CI132" i="9" s="1"/>
  <c r="CJ132" i="9" s="1"/>
  <c r="CK132" i="9" s="1"/>
  <c r="CL132" i="9" s="1"/>
  <c r="CM132" i="9" s="1"/>
  <c r="CN132" i="9" s="1"/>
  <c r="CO132" i="9" s="1"/>
  <c r="CP132" i="9" s="1"/>
  <c r="CQ132" i="9" s="1"/>
  <c r="CR132" i="9" s="1"/>
  <c r="CS132" i="9" s="1"/>
  <c r="CT132" i="9" s="1"/>
  <c r="CU132" i="9" s="1"/>
  <c r="CV132" i="9" s="1"/>
  <c r="CW132" i="9" s="1"/>
  <c r="CX132" i="9" s="1"/>
  <c r="A132" i="9"/>
  <c r="A123" i="8"/>
  <c r="A71" i="13"/>
  <c r="A72" i="13"/>
  <c r="A73" i="13"/>
  <c r="A70" i="13"/>
  <c r="A69" i="13"/>
  <c r="F56" i="13"/>
  <c r="E56" i="13"/>
  <c r="D56" i="13"/>
  <c r="C56" i="13"/>
  <c r="B5" i="9"/>
  <c r="B6" i="9"/>
  <c r="B7" i="9"/>
  <c r="B4" i="9"/>
  <c r="B3" i="8"/>
  <c r="B4" i="8"/>
  <c r="B5" i="8"/>
  <c r="B2" i="8"/>
  <c r="A4" i="8"/>
  <c r="A3" i="8"/>
  <c r="A5" i="8"/>
  <c r="A2" i="8"/>
  <c r="F24" i="9"/>
  <c r="G24" i="9"/>
  <c r="H24" i="9"/>
  <c r="H22" i="9"/>
  <c r="G22" i="9"/>
  <c r="F22" i="9"/>
  <c r="H21" i="9"/>
  <c r="G21" i="9"/>
  <c r="F21" i="9"/>
  <c r="H20" i="9"/>
  <c r="G20" i="9"/>
  <c r="F20" i="9"/>
  <c r="A130" i="8" l="1"/>
  <c r="A121" i="8"/>
  <c r="A122" i="8"/>
  <c r="A120" i="8"/>
  <c r="D119" i="8"/>
  <c r="C119" i="8"/>
  <c r="B119" i="8"/>
  <c r="C109" i="8"/>
  <c r="C108" i="8"/>
  <c r="F107" i="8"/>
  <c r="E107" i="8"/>
  <c r="D107" i="8"/>
  <c r="C107" i="8"/>
  <c r="F105" i="8"/>
  <c r="E105" i="8"/>
  <c r="D105" i="8"/>
  <c r="C105" i="8"/>
  <c r="F104" i="8"/>
  <c r="E104" i="8"/>
  <c r="D104" i="8"/>
  <c r="C104" i="8"/>
  <c r="F103" i="8"/>
  <c r="E103" i="8"/>
  <c r="D103" i="8"/>
  <c r="C103" i="8"/>
  <c r="C87" i="8"/>
  <c r="D87" i="8"/>
  <c r="C88" i="8"/>
  <c r="D88" i="8"/>
  <c r="C90" i="8"/>
  <c r="D90" i="8"/>
  <c r="B91" i="8"/>
  <c r="C91" i="8"/>
  <c r="D91" i="8"/>
  <c r="B92" i="8"/>
  <c r="B109" i="8" s="1"/>
  <c r="C92" i="8"/>
  <c r="D92" i="8"/>
  <c r="C86" i="8"/>
  <c r="D86" i="8"/>
  <c r="D66" i="9"/>
  <c r="D67" i="9" s="1"/>
  <c r="D70" i="9" s="1"/>
  <c r="D58" i="9"/>
  <c r="D59" i="9" s="1"/>
  <c r="D42" i="9"/>
  <c r="D43" i="9" s="1"/>
  <c r="D46" i="9" s="1"/>
  <c r="D50" i="9"/>
  <c r="D51" i="9" s="1"/>
  <c r="A180" i="9"/>
  <c r="A174" i="9"/>
  <c r="A168" i="9"/>
  <c r="C166" i="9"/>
  <c r="B150" i="9"/>
  <c r="A142" i="9"/>
  <c r="A141" i="9"/>
  <c r="A140" i="9"/>
  <c r="C139" i="9"/>
  <c r="A139" i="9"/>
  <c r="A138" i="9"/>
  <c r="D137" i="9"/>
  <c r="E137" i="9" s="1"/>
  <c r="F137" i="9" s="1"/>
  <c r="G137" i="9" s="1"/>
  <c r="H137" i="9" s="1"/>
  <c r="I137" i="9" s="1"/>
  <c r="J137" i="9" s="1"/>
  <c r="K137" i="9" s="1"/>
  <c r="L137" i="9" s="1"/>
  <c r="M137" i="9" s="1"/>
  <c r="N137" i="9" s="1"/>
  <c r="O137" i="9" s="1"/>
  <c r="P137" i="9" s="1"/>
  <c r="Q137" i="9" s="1"/>
  <c r="R137" i="9" s="1"/>
  <c r="S137" i="9" s="1"/>
  <c r="T137" i="9" s="1"/>
  <c r="U137" i="9" s="1"/>
  <c r="V137" i="9" s="1"/>
  <c r="W137" i="9" s="1"/>
  <c r="X137" i="9" s="1"/>
  <c r="Y137" i="9" s="1"/>
  <c r="Z137" i="9" s="1"/>
  <c r="AA137" i="9" s="1"/>
  <c r="AB137" i="9" s="1"/>
  <c r="AC137" i="9" s="1"/>
  <c r="AD137" i="9" s="1"/>
  <c r="AE137" i="9" s="1"/>
  <c r="AF137" i="9" s="1"/>
  <c r="AG137" i="9" s="1"/>
  <c r="AH137" i="9" s="1"/>
  <c r="AI137" i="9" s="1"/>
  <c r="AJ137" i="9" s="1"/>
  <c r="AK137" i="9" s="1"/>
  <c r="AL137" i="9" s="1"/>
  <c r="AM137" i="9" s="1"/>
  <c r="AN137" i="9" s="1"/>
  <c r="AO137" i="9" s="1"/>
  <c r="AP137" i="9" s="1"/>
  <c r="AQ137" i="9" s="1"/>
  <c r="AR137" i="9" s="1"/>
  <c r="AS137" i="9" s="1"/>
  <c r="AT137" i="9" s="1"/>
  <c r="AU137" i="9" s="1"/>
  <c r="AV137" i="9" s="1"/>
  <c r="AW137" i="9" s="1"/>
  <c r="AX137" i="9" s="1"/>
  <c r="AY137" i="9" s="1"/>
  <c r="AZ137" i="9" s="1"/>
  <c r="BA137" i="9" s="1"/>
  <c r="BB137" i="9" s="1"/>
  <c r="BC137" i="9" s="1"/>
  <c r="BD137" i="9" s="1"/>
  <c r="BE137" i="9" s="1"/>
  <c r="BF137" i="9" s="1"/>
  <c r="BG137" i="9" s="1"/>
  <c r="BH137" i="9" s="1"/>
  <c r="BI137" i="9" s="1"/>
  <c r="BJ137" i="9" s="1"/>
  <c r="BK137" i="9" s="1"/>
  <c r="BL137" i="9" s="1"/>
  <c r="BM137" i="9" s="1"/>
  <c r="BN137" i="9" s="1"/>
  <c r="BO137" i="9" s="1"/>
  <c r="BP137" i="9" s="1"/>
  <c r="BQ137" i="9" s="1"/>
  <c r="BR137" i="9" s="1"/>
  <c r="BS137" i="9" s="1"/>
  <c r="BT137" i="9" s="1"/>
  <c r="BU137" i="9" s="1"/>
  <c r="BV137" i="9" s="1"/>
  <c r="BW137" i="9" s="1"/>
  <c r="BX137" i="9" s="1"/>
  <c r="BY137" i="9" s="1"/>
  <c r="BZ137" i="9" s="1"/>
  <c r="CA137" i="9" s="1"/>
  <c r="CB137" i="9" s="1"/>
  <c r="CC137" i="9" s="1"/>
  <c r="CD137" i="9" s="1"/>
  <c r="CE137" i="9" s="1"/>
  <c r="CF137" i="9" s="1"/>
  <c r="CG137" i="9" s="1"/>
  <c r="CH137" i="9" s="1"/>
  <c r="CI137" i="9" s="1"/>
  <c r="CJ137" i="9" s="1"/>
  <c r="CK137" i="9" s="1"/>
  <c r="CL137" i="9" s="1"/>
  <c r="CM137" i="9" s="1"/>
  <c r="CN137" i="9" s="1"/>
  <c r="CO137" i="9" s="1"/>
  <c r="CP137" i="9" s="1"/>
  <c r="CQ137" i="9" s="1"/>
  <c r="CR137" i="9" s="1"/>
  <c r="CS137" i="9" s="1"/>
  <c r="CT137" i="9" s="1"/>
  <c r="CU137" i="9" s="1"/>
  <c r="CV137" i="9" s="1"/>
  <c r="A137" i="9"/>
  <c r="A131" i="9"/>
  <c r="A130" i="9"/>
  <c r="C129" i="9"/>
  <c r="A129" i="9"/>
  <c r="A128" i="9"/>
  <c r="D127" i="9"/>
  <c r="E127" i="9" s="1"/>
  <c r="F127" i="9" s="1"/>
  <c r="G127" i="9" s="1"/>
  <c r="H127" i="9" s="1"/>
  <c r="I127" i="9" s="1"/>
  <c r="J127" i="9" s="1"/>
  <c r="K127" i="9" s="1"/>
  <c r="L127" i="9" s="1"/>
  <c r="M127" i="9" s="1"/>
  <c r="N127" i="9" s="1"/>
  <c r="O127" i="9" s="1"/>
  <c r="P127" i="9" s="1"/>
  <c r="Q127" i="9" s="1"/>
  <c r="R127" i="9" s="1"/>
  <c r="S127" i="9" s="1"/>
  <c r="T127" i="9" s="1"/>
  <c r="U127" i="9" s="1"/>
  <c r="V127" i="9" s="1"/>
  <c r="W127" i="9" s="1"/>
  <c r="X127" i="9" s="1"/>
  <c r="Y127" i="9" s="1"/>
  <c r="Z127" i="9" s="1"/>
  <c r="AA127" i="9" s="1"/>
  <c r="AB127" i="9" s="1"/>
  <c r="AC127" i="9" s="1"/>
  <c r="AD127" i="9" s="1"/>
  <c r="AE127" i="9" s="1"/>
  <c r="AF127" i="9" s="1"/>
  <c r="AG127" i="9" s="1"/>
  <c r="AH127" i="9" s="1"/>
  <c r="AI127" i="9" s="1"/>
  <c r="AJ127" i="9" s="1"/>
  <c r="AK127" i="9" s="1"/>
  <c r="AL127" i="9" s="1"/>
  <c r="AM127" i="9" s="1"/>
  <c r="AN127" i="9" s="1"/>
  <c r="AO127" i="9" s="1"/>
  <c r="AP127" i="9" s="1"/>
  <c r="AQ127" i="9" s="1"/>
  <c r="AR127" i="9" s="1"/>
  <c r="AS127" i="9" s="1"/>
  <c r="AT127" i="9" s="1"/>
  <c r="AU127" i="9" s="1"/>
  <c r="AV127" i="9" s="1"/>
  <c r="AW127" i="9" s="1"/>
  <c r="AX127" i="9" s="1"/>
  <c r="AY127" i="9" s="1"/>
  <c r="AZ127" i="9" s="1"/>
  <c r="BA127" i="9" s="1"/>
  <c r="BB127" i="9" s="1"/>
  <c r="BC127" i="9" s="1"/>
  <c r="BD127" i="9" s="1"/>
  <c r="BE127" i="9" s="1"/>
  <c r="BF127" i="9" s="1"/>
  <c r="BG127" i="9" s="1"/>
  <c r="BH127" i="9" s="1"/>
  <c r="BI127" i="9" s="1"/>
  <c r="BJ127" i="9" s="1"/>
  <c r="BK127" i="9" s="1"/>
  <c r="BL127" i="9" s="1"/>
  <c r="BM127" i="9" s="1"/>
  <c r="BN127" i="9" s="1"/>
  <c r="BO127" i="9" s="1"/>
  <c r="BP127" i="9" s="1"/>
  <c r="BQ127" i="9" s="1"/>
  <c r="BR127" i="9" s="1"/>
  <c r="BS127" i="9" s="1"/>
  <c r="BT127" i="9" s="1"/>
  <c r="BU127" i="9" s="1"/>
  <c r="BV127" i="9" s="1"/>
  <c r="BW127" i="9" s="1"/>
  <c r="BX127" i="9" s="1"/>
  <c r="BY127" i="9" s="1"/>
  <c r="BZ127" i="9" s="1"/>
  <c r="CA127" i="9" s="1"/>
  <c r="CB127" i="9" s="1"/>
  <c r="CC127" i="9" s="1"/>
  <c r="CD127" i="9" s="1"/>
  <c r="CE127" i="9" s="1"/>
  <c r="CF127" i="9" s="1"/>
  <c r="CG127" i="9" s="1"/>
  <c r="CH127" i="9" s="1"/>
  <c r="CI127" i="9" s="1"/>
  <c r="CJ127" i="9" s="1"/>
  <c r="CK127" i="9" s="1"/>
  <c r="CL127" i="9" s="1"/>
  <c r="CM127" i="9" s="1"/>
  <c r="CN127" i="9" s="1"/>
  <c r="CO127" i="9" s="1"/>
  <c r="CP127" i="9" s="1"/>
  <c r="CQ127" i="9" s="1"/>
  <c r="CR127" i="9" s="1"/>
  <c r="CS127" i="9" s="1"/>
  <c r="CT127" i="9" s="1"/>
  <c r="CU127" i="9" s="1"/>
  <c r="CV127" i="9" s="1"/>
  <c r="CW127" i="9" s="1"/>
  <c r="CX127" i="9" s="1"/>
  <c r="A127" i="9"/>
  <c r="A122" i="9" s="1"/>
  <c r="A148" i="9" s="1"/>
  <c r="A153" i="9" s="1"/>
  <c r="A178" i="9" s="1"/>
  <c r="A205" i="9" s="1"/>
  <c r="D126" i="9"/>
  <c r="E126" i="9" s="1"/>
  <c r="F126" i="9" s="1"/>
  <c r="G126" i="9" s="1"/>
  <c r="H126" i="9" s="1"/>
  <c r="I126" i="9" s="1"/>
  <c r="J126" i="9" s="1"/>
  <c r="K126" i="9" s="1"/>
  <c r="L126" i="9" s="1"/>
  <c r="M126" i="9" s="1"/>
  <c r="N126" i="9" s="1"/>
  <c r="O126" i="9" s="1"/>
  <c r="P126" i="9" s="1"/>
  <c r="Q126" i="9" s="1"/>
  <c r="R126" i="9" s="1"/>
  <c r="S126" i="9" s="1"/>
  <c r="T126" i="9" s="1"/>
  <c r="U126" i="9" s="1"/>
  <c r="V126" i="9" s="1"/>
  <c r="W126" i="9" s="1"/>
  <c r="X126" i="9" s="1"/>
  <c r="Y126" i="9" s="1"/>
  <c r="Z126" i="9" s="1"/>
  <c r="AA126" i="9" s="1"/>
  <c r="AB126" i="9" s="1"/>
  <c r="AC126" i="9" s="1"/>
  <c r="AD126" i="9" s="1"/>
  <c r="AE126" i="9" s="1"/>
  <c r="AF126" i="9" s="1"/>
  <c r="AG126" i="9" s="1"/>
  <c r="AH126" i="9" s="1"/>
  <c r="AI126" i="9" s="1"/>
  <c r="AJ126" i="9" s="1"/>
  <c r="AK126" i="9" s="1"/>
  <c r="AL126" i="9" s="1"/>
  <c r="AM126" i="9" s="1"/>
  <c r="AN126" i="9" s="1"/>
  <c r="AO126" i="9" s="1"/>
  <c r="AP126" i="9" s="1"/>
  <c r="AQ126" i="9" s="1"/>
  <c r="AR126" i="9" s="1"/>
  <c r="AS126" i="9" s="1"/>
  <c r="AT126" i="9" s="1"/>
  <c r="AU126" i="9" s="1"/>
  <c r="AV126" i="9" s="1"/>
  <c r="AW126" i="9" s="1"/>
  <c r="AX126" i="9" s="1"/>
  <c r="AY126" i="9" s="1"/>
  <c r="AZ126" i="9" s="1"/>
  <c r="BA126" i="9" s="1"/>
  <c r="BB126" i="9" s="1"/>
  <c r="BC126" i="9" s="1"/>
  <c r="BD126" i="9" s="1"/>
  <c r="BE126" i="9" s="1"/>
  <c r="BF126" i="9" s="1"/>
  <c r="BG126" i="9" s="1"/>
  <c r="BH126" i="9" s="1"/>
  <c r="BI126" i="9" s="1"/>
  <c r="BJ126" i="9" s="1"/>
  <c r="BK126" i="9" s="1"/>
  <c r="BL126" i="9" s="1"/>
  <c r="BM126" i="9" s="1"/>
  <c r="BN126" i="9" s="1"/>
  <c r="BO126" i="9" s="1"/>
  <c r="BP126" i="9" s="1"/>
  <c r="BQ126" i="9" s="1"/>
  <c r="BR126" i="9" s="1"/>
  <c r="BS126" i="9" s="1"/>
  <c r="BT126" i="9" s="1"/>
  <c r="BU126" i="9" s="1"/>
  <c r="BV126" i="9" s="1"/>
  <c r="BW126" i="9" s="1"/>
  <c r="BX126" i="9" s="1"/>
  <c r="BY126" i="9" s="1"/>
  <c r="BZ126" i="9" s="1"/>
  <c r="CA126" i="9" s="1"/>
  <c r="CB126" i="9" s="1"/>
  <c r="CC126" i="9" s="1"/>
  <c r="CD126" i="9" s="1"/>
  <c r="CE126" i="9" s="1"/>
  <c r="CF126" i="9" s="1"/>
  <c r="CG126" i="9" s="1"/>
  <c r="CH126" i="9" s="1"/>
  <c r="CI126" i="9" s="1"/>
  <c r="CJ126" i="9" s="1"/>
  <c r="CK126" i="9" s="1"/>
  <c r="CL126" i="9" s="1"/>
  <c r="CM126" i="9" s="1"/>
  <c r="CN126" i="9" s="1"/>
  <c r="CO126" i="9" s="1"/>
  <c r="CP126" i="9" s="1"/>
  <c r="CQ126" i="9" s="1"/>
  <c r="CR126" i="9" s="1"/>
  <c r="CS126" i="9" s="1"/>
  <c r="CT126" i="9" s="1"/>
  <c r="CU126" i="9" s="1"/>
  <c r="CV126" i="9" s="1"/>
  <c r="CW126" i="9" s="1"/>
  <c r="CX126" i="9" s="1"/>
  <c r="A126" i="9"/>
  <c r="A121" i="9" s="1"/>
  <c r="A147" i="9" s="1"/>
  <c r="A152" i="9" s="1"/>
  <c r="A177" i="9" s="1"/>
  <c r="A204" i="9" s="1"/>
  <c r="D125" i="9"/>
  <c r="E125" i="9" s="1"/>
  <c r="F125" i="9" s="1"/>
  <c r="G125" i="9" s="1"/>
  <c r="H125" i="9" s="1"/>
  <c r="I125" i="9" s="1"/>
  <c r="J125" i="9" s="1"/>
  <c r="K125" i="9" s="1"/>
  <c r="L125" i="9" s="1"/>
  <c r="M125" i="9" s="1"/>
  <c r="N125" i="9" s="1"/>
  <c r="O125" i="9" s="1"/>
  <c r="P125" i="9" s="1"/>
  <c r="Q125" i="9" s="1"/>
  <c r="R125" i="9" s="1"/>
  <c r="S125" i="9" s="1"/>
  <c r="T125" i="9" s="1"/>
  <c r="U125" i="9" s="1"/>
  <c r="V125" i="9" s="1"/>
  <c r="W125" i="9" s="1"/>
  <c r="X125" i="9" s="1"/>
  <c r="Y125" i="9" s="1"/>
  <c r="Z125" i="9" s="1"/>
  <c r="AA125" i="9" s="1"/>
  <c r="AB125" i="9" s="1"/>
  <c r="AC125" i="9" s="1"/>
  <c r="AD125" i="9" s="1"/>
  <c r="AE125" i="9" s="1"/>
  <c r="AF125" i="9" s="1"/>
  <c r="AG125" i="9" s="1"/>
  <c r="AH125" i="9" s="1"/>
  <c r="AI125" i="9" s="1"/>
  <c r="AJ125" i="9" s="1"/>
  <c r="AK125" i="9" s="1"/>
  <c r="AL125" i="9" s="1"/>
  <c r="AM125" i="9" s="1"/>
  <c r="AN125" i="9" s="1"/>
  <c r="AO125" i="9" s="1"/>
  <c r="AP125" i="9" s="1"/>
  <c r="AQ125" i="9" s="1"/>
  <c r="AR125" i="9" s="1"/>
  <c r="AS125" i="9" s="1"/>
  <c r="AT125" i="9" s="1"/>
  <c r="AU125" i="9" s="1"/>
  <c r="AV125" i="9" s="1"/>
  <c r="AW125" i="9" s="1"/>
  <c r="AX125" i="9" s="1"/>
  <c r="AY125" i="9" s="1"/>
  <c r="AZ125" i="9" s="1"/>
  <c r="BA125" i="9" s="1"/>
  <c r="BB125" i="9" s="1"/>
  <c r="BC125" i="9" s="1"/>
  <c r="BD125" i="9" s="1"/>
  <c r="BE125" i="9" s="1"/>
  <c r="BF125" i="9" s="1"/>
  <c r="BG125" i="9" s="1"/>
  <c r="BH125" i="9" s="1"/>
  <c r="BI125" i="9" s="1"/>
  <c r="BJ125" i="9" s="1"/>
  <c r="BK125" i="9" s="1"/>
  <c r="BL125" i="9" s="1"/>
  <c r="BM125" i="9" s="1"/>
  <c r="BN125" i="9" s="1"/>
  <c r="BO125" i="9" s="1"/>
  <c r="BP125" i="9" s="1"/>
  <c r="BQ125" i="9" s="1"/>
  <c r="BR125" i="9" s="1"/>
  <c r="BS125" i="9" s="1"/>
  <c r="BT125" i="9" s="1"/>
  <c r="BU125" i="9" s="1"/>
  <c r="BV125" i="9" s="1"/>
  <c r="BW125" i="9" s="1"/>
  <c r="BX125" i="9" s="1"/>
  <c r="BY125" i="9" s="1"/>
  <c r="BZ125" i="9" s="1"/>
  <c r="CA125" i="9" s="1"/>
  <c r="CB125" i="9" s="1"/>
  <c r="CC125" i="9" s="1"/>
  <c r="CD125" i="9" s="1"/>
  <c r="CE125" i="9" s="1"/>
  <c r="CF125" i="9" s="1"/>
  <c r="CG125" i="9" s="1"/>
  <c r="CH125" i="9" s="1"/>
  <c r="CI125" i="9" s="1"/>
  <c r="CJ125" i="9" s="1"/>
  <c r="CK125" i="9" s="1"/>
  <c r="CL125" i="9" s="1"/>
  <c r="CM125" i="9" s="1"/>
  <c r="CN125" i="9" s="1"/>
  <c r="CO125" i="9" s="1"/>
  <c r="CP125" i="9" s="1"/>
  <c r="CQ125" i="9" s="1"/>
  <c r="CR125" i="9" s="1"/>
  <c r="CS125" i="9" s="1"/>
  <c r="CT125" i="9" s="1"/>
  <c r="CU125" i="9" s="1"/>
  <c r="CV125" i="9" s="1"/>
  <c r="CW125" i="9" s="1"/>
  <c r="CX125" i="9" s="1"/>
  <c r="A125" i="9"/>
  <c r="A120" i="9" s="1"/>
  <c r="A146" i="9" s="1"/>
  <c r="A151" i="9" s="1"/>
  <c r="A176" i="9" s="1"/>
  <c r="A203" i="9" s="1"/>
  <c r="D124" i="9"/>
  <c r="E124" i="9" s="1"/>
  <c r="F124" i="9" s="1"/>
  <c r="G124" i="9" s="1"/>
  <c r="H124" i="9" s="1"/>
  <c r="I124" i="9" s="1"/>
  <c r="J124" i="9" s="1"/>
  <c r="K124" i="9" s="1"/>
  <c r="L124" i="9" s="1"/>
  <c r="M124" i="9" s="1"/>
  <c r="N124" i="9" s="1"/>
  <c r="O124" i="9" s="1"/>
  <c r="P124" i="9" s="1"/>
  <c r="Q124" i="9" s="1"/>
  <c r="R124" i="9" s="1"/>
  <c r="S124" i="9" s="1"/>
  <c r="T124" i="9" s="1"/>
  <c r="U124" i="9" s="1"/>
  <c r="V124" i="9" s="1"/>
  <c r="W124" i="9" s="1"/>
  <c r="X124" i="9" s="1"/>
  <c r="Y124" i="9" s="1"/>
  <c r="Z124" i="9" s="1"/>
  <c r="AA124" i="9" s="1"/>
  <c r="AB124" i="9" s="1"/>
  <c r="AC124" i="9" s="1"/>
  <c r="AD124" i="9" s="1"/>
  <c r="AE124" i="9" s="1"/>
  <c r="AF124" i="9" s="1"/>
  <c r="AG124" i="9" s="1"/>
  <c r="AH124" i="9" s="1"/>
  <c r="AI124" i="9" s="1"/>
  <c r="AJ124" i="9" s="1"/>
  <c r="AK124" i="9" s="1"/>
  <c r="AL124" i="9" s="1"/>
  <c r="AM124" i="9" s="1"/>
  <c r="AN124" i="9" s="1"/>
  <c r="AO124" i="9" s="1"/>
  <c r="AP124" i="9" s="1"/>
  <c r="AQ124" i="9" s="1"/>
  <c r="AR124" i="9" s="1"/>
  <c r="AS124" i="9" s="1"/>
  <c r="AT124" i="9" s="1"/>
  <c r="AU124" i="9" s="1"/>
  <c r="AV124" i="9" s="1"/>
  <c r="AW124" i="9" s="1"/>
  <c r="AX124" i="9" s="1"/>
  <c r="AY124" i="9" s="1"/>
  <c r="AZ124" i="9" s="1"/>
  <c r="BA124" i="9" s="1"/>
  <c r="BB124" i="9" s="1"/>
  <c r="BC124" i="9" s="1"/>
  <c r="BD124" i="9" s="1"/>
  <c r="BE124" i="9" s="1"/>
  <c r="BF124" i="9" s="1"/>
  <c r="BG124" i="9" s="1"/>
  <c r="BH124" i="9" s="1"/>
  <c r="BI124" i="9" s="1"/>
  <c r="BJ124" i="9" s="1"/>
  <c r="BK124" i="9" s="1"/>
  <c r="BL124" i="9" s="1"/>
  <c r="BM124" i="9" s="1"/>
  <c r="BN124" i="9" s="1"/>
  <c r="BO124" i="9" s="1"/>
  <c r="BP124" i="9" s="1"/>
  <c r="BQ124" i="9" s="1"/>
  <c r="BR124" i="9" s="1"/>
  <c r="BS124" i="9" s="1"/>
  <c r="BT124" i="9" s="1"/>
  <c r="BU124" i="9" s="1"/>
  <c r="BV124" i="9" s="1"/>
  <c r="BW124" i="9" s="1"/>
  <c r="BX124" i="9" s="1"/>
  <c r="BY124" i="9" s="1"/>
  <c r="BZ124" i="9" s="1"/>
  <c r="CA124" i="9" s="1"/>
  <c r="CB124" i="9" s="1"/>
  <c r="CC124" i="9" s="1"/>
  <c r="CD124" i="9" s="1"/>
  <c r="CE124" i="9" s="1"/>
  <c r="CF124" i="9" s="1"/>
  <c r="CG124" i="9" s="1"/>
  <c r="CH124" i="9" s="1"/>
  <c r="CI124" i="9" s="1"/>
  <c r="CJ124" i="9" s="1"/>
  <c r="CK124" i="9" s="1"/>
  <c r="CL124" i="9" s="1"/>
  <c r="CM124" i="9" s="1"/>
  <c r="CN124" i="9" s="1"/>
  <c r="CO124" i="9" s="1"/>
  <c r="CP124" i="9" s="1"/>
  <c r="CQ124" i="9" s="1"/>
  <c r="CR124" i="9" s="1"/>
  <c r="CS124" i="9" s="1"/>
  <c r="CT124" i="9" s="1"/>
  <c r="CU124" i="9" s="1"/>
  <c r="CV124" i="9" s="1"/>
  <c r="CW124" i="9" s="1"/>
  <c r="CX124" i="9" s="1"/>
  <c r="A124" i="9"/>
  <c r="A119" i="9" s="1"/>
  <c r="A145" i="9" s="1"/>
  <c r="A150" i="9" s="1"/>
  <c r="A175" i="9" s="1"/>
  <c r="A202" i="9" s="1"/>
  <c r="A123" i="9"/>
  <c r="C119" i="9"/>
  <c r="D119" i="9" s="1"/>
  <c r="A118" i="9"/>
  <c r="CX117" i="9"/>
  <c r="CW117" i="9"/>
  <c r="CV117" i="9"/>
  <c r="CU117" i="9"/>
  <c r="CT117" i="9"/>
  <c r="CS117" i="9"/>
  <c r="CR117" i="9"/>
  <c r="CQ117" i="9"/>
  <c r="CP117" i="9"/>
  <c r="CO117" i="9"/>
  <c r="CN117" i="9"/>
  <c r="CM117" i="9"/>
  <c r="CL117" i="9"/>
  <c r="CK117" i="9"/>
  <c r="CJ117" i="9"/>
  <c r="CI117" i="9"/>
  <c r="CH117" i="9"/>
  <c r="CG117" i="9"/>
  <c r="CF117" i="9"/>
  <c r="CE117" i="9"/>
  <c r="CD117" i="9"/>
  <c r="CC117" i="9"/>
  <c r="CB117" i="9"/>
  <c r="CA117" i="9"/>
  <c r="BZ117" i="9"/>
  <c r="BY117" i="9"/>
  <c r="BX117" i="9"/>
  <c r="BW117" i="9"/>
  <c r="BV117" i="9"/>
  <c r="BU117" i="9"/>
  <c r="BT117" i="9"/>
  <c r="BS117" i="9"/>
  <c r="BR117" i="9"/>
  <c r="BQ117" i="9"/>
  <c r="BP117" i="9"/>
  <c r="BO117" i="9"/>
  <c r="BN117" i="9"/>
  <c r="BM117" i="9"/>
  <c r="BL117" i="9"/>
  <c r="BK117" i="9"/>
  <c r="BJ117" i="9"/>
  <c r="BI117" i="9"/>
  <c r="BH117" i="9"/>
  <c r="BG117" i="9"/>
  <c r="BF117" i="9"/>
  <c r="BE117" i="9"/>
  <c r="BD117" i="9"/>
  <c r="BC117" i="9"/>
  <c r="BB117" i="9"/>
  <c r="BA117" i="9"/>
  <c r="AZ117" i="9"/>
  <c r="AY117" i="9"/>
  <c r="AX117" i="9"/>
  <c r="AW117" i="9"/>
  <c r="AV117" i="9"/>
  <c r="AU117" i="9"/>
  <c r="AT117" i="9"/>
  <c r="AS117" i="9"/>
  <c r="AR117" i="9"/>
  <c r="AQ117" i="9"/>
  <c r="AP117" i="9"/>
  <c r="AO117" i="9"/>
  <c r="AN117" i="9"/>
  <c r="AM117" i="9"/>
  <c r="AL117" i="9"/>
  <c r="AK117" i="9"/>
  <c r="AJ117" i="9"/>
  <c r="AI117" i="9"/>
  <c r="AH117" i="9"/>
  <c r="AG117" i="9"/>
  <c r="AF117" i="9"/>
  <c r="AE117" i="9"/>
  <c r="AD117" i="9"/>
  <c r="AC117" i="9"/>
  <c r="AB117" i="9"/>
  <c r="AA117" i="9"/>
  <c r="Z117" i="9"/>
  <c r="Y117" i="9"/>
  <c r="X117" i="9"/>
  <c r="W117" i="9"/>
  <c r="V117" i="9"/>
  <c r="U117" i="9"/>
  <c r="T117" i="9"/>
  <c r="S117" i="9"/>
  <c r="R117" i="9"/>
  <c r="Q117" i="9"/>
  <c r="P117" i="9"/>
  <c r="O117" i="9"/>
  <c r="N117" i="9"/>
  <c r="M117" i="9"/>
  <c r="L117" i="9"/>
  <c r="K117" i="9"/>
  <c r="J117" i="9"/>
  <c r="I117" i="9"/>
  <c r="H117" i="9"/>
  <c r="G117" i="9"/>
  <c r="F117" i="9"/>
  <c r="E117" i="9"/>
  <c r="D117" i="9"/>
  <c r="C117" i="9"/>
  <c r="B117" i="9"/>
  <c r="A117" i="9"/>
  <c r="A100" i="9"/>
  <c r="A90" i="9"/>
  <c r="A85" i="9"/>
  <c r="A84" i="9"/>
  <c r="A83" i="9"/>
  <c r="A82" i="9"/>
  <c r="A81" i="9"/>
  <c r="A96" i="9" s="1"/>
  <c r="A80" i="9"/>
  <c r="CX72" i="9"/>
  <c r="CW72" i="9"/>
  <c r="CV72" i="9"/>
  <c r="CU72" i="9"/>
  <c r="CT72" i="9"/>
  <c r="CS72" i="9"/>
  <c r="CR72" i="9"/>
  <c r="CQ72" i="9"/>
  <c r="CP72" i="9"/>
  <c r="CO72" i="9"/>
  <c r="CN72" i="9"/>
  <c r="CM72" i="9"/>
  <c r="CL72" i="9"/>
  <c r="CK72" i="9"/>
  <c r="CJ72" i="9"/>
  <c r="CI72" i="9"/>
  <c r="CH72" i="9"/>
  <c r="CG72" i="9"/>
  <c r="CF72" i="9"/>
  <c r="CE72" i="9"/>
  <c r="CD72" i="9"/>
  <c r="CC72" i="9"/>
  <c r="CB72" i="9"/>
  <c r="CA72" i="9"/>
  <c r="BZ72" i="9"/>
  <c r="BY72" i="9"/>
  <c r="BX72" i="9"/>
  <c r="BW72" i="9"/>
  <c r="BV72" i="9"/>
  <c r="BU72" i="9"/>
  <c r="BT72" i="9"/>
  <c r="BS72" i="9"/>
  <c r="BR72" i="9"/>
  <c r="BQ72" i="9"/>
  <c r="BP72" i="9"/>
  <c r="BO72" i="9"/>
  <c r="BN72" i="9"/>
  <c r="BM72" i="9"/>
  <c r="BL72" i="9"/>
  <c r="BK72" i="9"/>
  <c r="BJ72" i="9"/>
  <c r="BI72" i="9"/>
  <c r="BH72" i="9"/>
  <c r="BG72" i="9"/>
  <c r="BF72" i="9"/>
  <c r="BE72" i="9"/>
  <c r="BD72" i="9"/>
  <c r="BC72" i="9"/>
  <c r="BB72" i="9"/>
  <c r="BA72" i="9"/>
  <c r="AZ72" i="9"/>
  <c r="AY72" i="9"/>
  <c r="AX72" i="9"/>
  <c r="AW72" i="9"/>
  <c r="AV72" i="9"/>
  <c r="AU72" i="9"/>
  <c r="AT72" i="9"/>
  <c r="AS72" i="9"/>
  <c r="AR72" i="9"/>
  <c r="AQ72" i="9"/>
  <c r="AP72" i="9"/>
  <c r="AO72" i="9"/>
  <c r="AN72" i="9"/>
  <c r="AM72" i="9"/>
  <c r="AL72" i="9"/>
  <c r="AK72" i="9"/>
  <c r="AJ72" i="9"/>
  <c r="AI72" i="9"/>
  <c r="AH72" i="9"/>
  <c r="AG72" i="9"/>
  <c r="AF72" i="9"/>
  <c r="AE72" i="9"/>
  <c r="AD72" i="9"/>
  <c r="AC72" i="9"/>
  <c r="AB72" i="9"/>
  <c r="AA72" i="9"/>
  <c r="Z72" i="9"/>
  <c r="Y72" i="9"/>
  <c r="X72" i="9"/>
  <c r="W72" i="9"/>
  <c r="V72" i="9"/>
  <c r="U72" i="9"/>
  <c r="T72" i="9"/>
  <c r="S72" i="9"/>
  <c r="R72" i="9"/>
  <c r="Q72" i="9"/>
  <c r="P72" i="9"/>
  <c r="O72" i="9"/>
  <c r="N72" i="9"/>
  <c r="M72" i="9"/>
  <c r="L72" i="9"/>
  <c r="K72" i="9"/>
  <c r="J72" i="9"/>
  <c r="I72" i="9"/>
  <c r="H72" i="9"/>
  <c r="G72" i="9"/>
  <c r="F72" i="9"/>
  <c r="E72" i="9"/>
  <c r="D72" i="9"/>
  <c r="C72" i="9"/>
  <c r="B72" i="9"/>
  <c r="C66" i="9"/>
  <c r="C67" i="9" s="1"/>
  <c r="C68" i="9" s="1"/>
  <c r="C69" i="9" s="1"/>
  <c r="B64" i="9"/>
  <c r="A76" i="9" s="1"/>
  <c r="C58" i="9"/>
  <c r="C59" i="9" s="1"/>
  <c r="B56" i="9"/>
  <c r="A75" i="9" s="1"/>
  <c r="A54" i="9"/>
  <c r="A62" i="9" s="1"/>
  <c r="A70" i="9" s="1"/>
  <c r="A52" i="9"/>
  <c r="A60" i="9" s="1"/>
  <c r="A68" i="9" s="1"/>
  <c r="A51" i="9"/>
  <c r="A59" i="9" s="1"/>
  <c r="A67" i="9" s="1"/>
  <c r="A50" i="9"/>
  <c r="A58" i="9" s="1"/>
  <c r="A66" i="9" s="1"/>
  <c r="DB49" i="9"/>
  <c r="DB57" i="9" s="1"/>
  <c r="DB65" i="9" s="1"/>
  <c r="DA49" i="9"/>
  <c r="DA57" i="9" s="1"/>
  <c r="DA65" i="9" s="1"/>
  <c r="CZ49" i="9"/>
  <c r="CZ57" i="9" s="1"/>
  <c r="CZ65" i="9" s="1"/>
  <c r="CY49" i="9"/>
  <c r="CY57" i="9" s="1"/>
  <c r="CY65" i="9" s="1"/>
  <c r="CX49" i="9"/>
  <c r="CX57" i="9" s="1"/>
  <c r="CX65" i="9" s="1"/>
  <c r="CW49" i="9"/>
  <c r="CW57" i="9" s="1"/>
  <c r="CW65" i="9" s="1"/>
  <c r="CV49" i="9"/>
  <c r="CV57" i="9" s="1"/>
  <c r="CV65" i="9" s="1"/>
  <c r="CU49" i="9"/>
  <c r="CU57" i="9" s="1"/>
  <c r="CU65" i="9" s="1"/>
  <c r="CT49" i="9"/>
  <c r="CT57" i="9" s="1"/>
  <c r="CT65" i="9" s="1"/>
  <c r="CS49" i="9"/>
  <c r="CS57" i="9" s="1"/>
  <c r="CS65" i="9" s="1"/>
  <c r="CR49" i="9"/>
  <c r="CR57" i="9" s="1"/>
  <c r="CR65" i="9" s="1"/>
  <c r="CQ49" i="9"/>
  <c r="CQ57" i="9" s="1"/>
  <c r="CQ65" i="9" s="1"/>
  <c r="CP49" i="9"/>
  <c r="CP57" i="9" s="1"/>
  <c r="CP65" i="9" s="1"/>
  <c r="CO49" i="9"/>
  <c r="CO57" i="9" s="1"/>
  <c r="CO65" i="9" s="1"/>
  <c r="CN49" i="9"/>
  <c r="CN57" i="9" s="1"/>
  <c r="CN65" i="9" s="1"/>
  <c r="CM49" i="9"/>
  <c r="CM57" i="9" s="1"/>
  <c r="CM65" i="9" s="1"/>
  <c r="CL49" i="9"/>
  <c r="CL57" i="9" s="1"/>
  <c r="CL65" i="9" s="1"/>
  <c r="CK49" i="9"/>
  <c r="CK57" i="9" s="1"/>
  <c r="CK65" i="9" s="1"/>
  <c r="CJ49" i="9"/>
  <c r="CJ57" i="9" s="1"/>
  <c r="CJ65" i="9" s="1"/>
  <c r="CI49" i="9"/>
  <c r="CI57" i="9" s="1"/>
  <c r="CI65" i="9" s="1"/>
  <c r="CH49" i="9"/>
  <c r="CH57" i="9" s="1"/>
  <c r="CH65" i="9" s="1"/>
  <c r="CG49" i="9"/>
  <c r="CG57" i="9" s="1"/>
  <c r="CG65" i="9" s="1"/>
  <c r="CF49" i="9"/>
  <c r="CF57" i="9" s="1"/>
  <c r="CF65" i="9" s="1"/>
  <c r="CE49" i="9"/>
  <c r="CE57" i="9" s="1"/>
  <c r="CE65" i="9" s="1"/>
  <c r="CD49" i="9"/>
  <c r="CD57" i="9" s="1"/>
  <c r="CD65" i="9" s="1"/>
  <c r="CC49" i="9"/>
  <c r="CC57" i="9" s="1"/>
  <c r="CC65" i="9" s="1"/>
  <c r="CB49" i="9"/>
  <c r="CB57" i="9" s="1"/>
  <c r="CB65" i="9" s="1"/>
  <c r="CA49" i="9"/>
  <c r="CA57" i="9" s="1"/>
  <c r="CA65" i="9" s="1"/>
  <c r="BZ49" i="9"/>
  <c r="BZ57" i="9" s="1"/>
  <c r="BZ65" i="9" s="1"/>
  <c r="BY49" i="9"/>
  <c r="BY57" i="9" s="1"/>
  <c r="BY65" i="9" s="1"/>
  <c r="BX49" i="9"/>
  <c r="BX57" i="9" s="1"/>
  <c r="BX65" i="9" s="1"/>
  <c r="BW49" i="9"/>
  <c r="BW57" i="9" s="1"/>
  <c r="BW65" i="9" s="1"/>
  <c r="BV49" i="9"/>
  <c r="BV57" i="9" s="1"/>
  <c r="BV65" i="9" s="1"/>
  <c r="BU49" i="9"/>
  <c r="BU57" i="9" s="1"/>
  <c r="BU65" i="9" s="1"/>
  <c r="BT49" i="9"/>
  <c r="BT57" i="9" s="1"/>
  <c r="BT65" i="9" s="1"/>
  <c r="BS49" i="9"/>
  <c r="BS57" i="9" s="1"/>
  <c r="BS65" i="9" s="1"/>
  <c r="BR49" i="9"/>
  <c r="BR57" i="9" s="1"/>
  <c r="BR65" i="9" s="1"/>
  <c r="BQ49" i="9"/>
  <c r="BQ57" i="9" s="1"/>
  <c r="BQ65" i="9" s="1"/>
  <c r="BP49" i="9"/>
  <c r="BP57" i="9" s="1"/>
  <c r="BP65" i="9" s="1"/>
  <c r="BO49" i="9"/>
  <c r="BO57" i="9" s="1"/>
  <c r="BO65" i="9" s="1"/>
  <c r="BN49" i="9"/>
  <c r="BN57" i="9" s="1"/>
  <c r="BN65" i="9" s="1"/>
  <c r="BM49" i="9"/>
  <c r="BM57" i="9" s="1"/>
  <c r="BM65" i="9" s="1"/>
  <c r="BL49" i="9"/>
  <c r="BL57" i="9" s="1"/>
  <c r="BL65" i="9" s="1"/>
  <c r="BK49" i="9"/>
  <c r="BK57" i="9" s="1"/>
  <c r="BK65" i="9" s="1"/>
  <c r="BJ49" i="9"/>
  <c r="BJ57" i="9" s="1"/>
  <c r="BJ65" i="9" s="1"/>
  <c r="BI49" i="9"/>
  <c r="BI57" i="9" s="1"/>
  <c r="BI65" i="9" s="1"/>
  <c r="BH49" i="9"/>
  <c r="BH57" i="9" s="1"/>
  <c r="BH65" i="9" s="1"/>
  <c r="BG49" i="9"/>
  <c r="BG57" i="9" s="1"/>
  <c r="BG65" i="9" s="1"/>
  <c r="BF49" i="9"/>
  <c r="BF57" i="9" s="1"/>
  <c r="BF65" i="9" s="1"/>
  <c r="BE49" i="9"/>
  <c r="BE57" i="9" s="1"/>
  <c r="BE65" i="9" s="1"/>
  <c r="BD49" i="9"/>
  <c r="BD57" i="9" s="1"/>
  <c r="BD65" i="9" s="1"/>
  <c r="BC49" i="9"/>
  <c r="BC57" i="9" s="1"/>
  <c r="BC65" i="9" s="1"/>
  <c r="BB49" i="9"/>
  <c r="BB57" i="9" s="1"/>
  <c r="BB65" i="9" s="1"/>
  <c r="BA49" i="9"/>
  <c r="BA57" i="9" s="1"/>
  <c r="BA65" i="9" s="1"/>
  <c r="AZ49" i="9"/>
  <c r="AZ57" i="9" s="1"/>
  <c r="AZ65" i="9" s="1"/>
  <c r="AY49" i="9"/>
  <c r="AY57" i="9" s="1"/>
  <c r="AY65" i="9" s="1"/>
  <c r="AX49" i="9"/>
  <c r="AX57" i="9" s="1"/>
  <c r="AX65" i="9" s="1"/>
  <c r="AW49" i="9"/>
  <c r="AW57" i="9" s="1"/>
  <c r="AW65" i="9" s="1"/>
  <c r="AV49" i="9"/>
  <c r="AV57" i="9" s="1"/>
  <c r="AV65" i="9" s="1"/>
  <c r="AU49" i="9"/>
  <c r="AU57" i="9" s="1"/>
  <c r="AU65" i="9" s="1"/>
  <c r="AT49" i="9"/>
  <c r="AT57" i="9" s="1"/>
  <c r="AT65" i="9" s="1"/>
  <c r="AS49" i="9"/>
  <c r="AS57" i="9" s="1"/>
  <c r="AS65" i="9" s="1"/>
  <c r="AR49" i="9"/>
  <c r="AR57" i="9" s="1"/>
  <c r="AR65" i="9" s="1"/>
  <c r="AQ49" i="9"/>
  <c r="AQ57" i="9" s="1"/>
  <c r="AQ65" i="9" s="1"/>
  <c r="AP49" i="9"/>
  <c r="AP57" i="9" s="1"/>
  <c r="AP65" i="9" s="1"/>
  <c r="AO49" i="9"/>
  <c r="AO57" i="9" s="1"/>
  <c r="AO65" i="9" s="1"/>
  <c r="AN49" i="9"/>
  <c r="AN57" i="9" s="1"/>
  <c r="AN65" i="9" s="1"/>
  <c r="AM49" i="9"/>
  <c r="AM57" i="9" s="1"/>
  <c r="AM65" i="9" s="1"/>
  <c r="AL49" i="9"/>
  <c r="AL57" i="9" s="1"/>
  <c r="AL65" i="9" s="1"/>
  <c r="AK49" i="9"/>
  <c r="AK57" i="9" s="1"/>
  <c r="AK65" i="9" s="1"/>
  <c r="AJ49" i="9"/>
  <c r="AJ57" i="9" s="1"/>
  <c r="AJ65" i="9" s="1"/>
  <c r="AI49" i="9"/>
  <c r="AI57" i="9" s="1"/>
  <c r="AI65" i="9" s="1"/>
  <c r="AH49" i="9"/>
  <c r="AH57" i="9" s="1"/>
  <c r="AH65" i="9" s="1"/>
  <c r="AG49" i="9"/>
  <c r="AG57" i="9" s="1"/>
  <c r="AG65" i="9" s="1"/>
  <c r="AF49" i="9"/>
  <c r="AF57" i="9" s="1"/>
  <c r="AF65" i="9" s="1"/>
  <c r="AE49" i="9"/>
  <c r="AE57" i="9" s="1"/>
  <c r="AE65" i="9" s="1"/>
  <c r="AD49" i="9"/>
  <c r="AD57" i="9" s="1"/>
  <c r="AD65" i="9" s="1"/>
  <c r="AC49" i="9"/>
  <c r="AC57" i="9" s="1"/>
  <c r="AC65" i="9" s="1"/>
  <c r="AB49" i="9"/>
  <c r="AB57" i="9" s="1"/>
  <c r="AB65" i="9" s="1"/>
  <c r="AA49" i="9"/>
  <c r="AA57" i="9" s="1"/>
  <c r="AA65" i="9" s="1"/>
  <c r="Z49" i="9"/>
  <c r="Z57" i="9" s="1"/>
  <c r="Z65" i="9" s="1"/>
  <c r="Y49" i="9"/>
  <c r="Y57" i="9" s="1"/>
  <c r="Y65" i="9" s="1"/>
  <c r="X49" i="9"/>
  <c r="X57" i="9" s="1"/>
  <c r="X65" i="9" s="1"/>
  <c r="W49" i="9"/>
  <c r="W57" i="9" s="1"/>
  <c r="W65" i="9" s="1"/>
  <c r="V49" i="9"/>
  <c r="V57" i="9" s="1"/>
  <c r="V65" i="9" s="1"/>
  <c r="U49" i="9"/>
  <c r="U57" i="9" s="1"/>
  <c r="U65" i="9" s="1"/>
  <c r="T49" i="9"/>
  <c r="T57" i="9" s="1"/>
  <c r="T65" i="9" s="1"/>
  <c r="S49" i="9"/>
  <c r="S57" i="9" s="1"/>
  <c r="S65" i="9" s="1"/>
  <c r="R49" i="9"/>
  <c r="R57" i="9" s="1"/>
  <c r="R65" i="9" s="1"/>
  <c r="Q49" i="9"/>
  <c r="Q57" i="9" s="1"/>
  <c r="Q65" i="9" s="1"/>
  <c r="P49" i="9"/>
  <c r="P57" i="9" s="1"/>
  <c r="P65" i="9" s="1"/>
  <c r="O49" i="9"/>
  <c r="O57" i="9" s="1"/>
  <c r="O65" i="9" s="1"/>
  <c r="N49" i="9"/>
  <c r="N57" i="9" s="1"/>
  <c r="N65" i="9" s="1"/>
  <c r="M49" i="9"/>
  <c r="M57" i="9" s="1"/>
  <c r="M65" i="9" s="1"/>
  <c r="L49" i="9"/>
  <c r="L57" i="9" s="1"/>
  <c r="L65" i="9" s="1"/>
  <c r="K49" i="9"/>
  <c r="K57" i="9" s="1"/>
  <c r="K65" i="9" s="1"/>
  <c r="J49" i="9"/>
  <c r="J57" i="9" s="1"/>
  <c r="J65" i="9" s="1"/>
  <c r="I49" i="9"/>
  <c r="I57" i="9" s="1"/>
  <c r="I65" i="9" s="1"/>
  <c r="H49" i="9"/>
  <c r="H57" i="9" s="1"/>
  <c r="H65" i="9" s="1"/>
  <c r="G49" i="9"/>
  <c r="G57" i="9" s="1"/>
  <c r="G65" i="9" s="1"/>
  <c r="F49" i="9"/>
  <c r="C49" i="9"/>
  <c r="C57" i="9" s="1"/>
  <c r="C65" i="9" s="1"/>
  <c r="B48" i="9"/>
  <c r="A74" i="9" s="1"/>
  <c r="A46" i="9"/>
  <c r="A44" i="9"/>
  <c r="A43" i="9"/>
  <c r="C42" i="9"/>
  <c r="C43" i="9" s="1"/>
  <c r="A42" i="9"/>
  <c r="E41" i="9"/>
  <c r="E49" i="9" s="1"/>
  <c r="E57" i="9" s="1"/>
  <c r="E65" i="9" s="1"/>
  <c r="B41" i="9"/>
  <c r="B49" i="9" s="1"/>
  <c r="B57" i="9" s="1"/>
  <c r="B65" i="9" s="1"/>
  <c r="E66" i="9"/>
  <c r="E67" i="9" s="1"/>
  <c r="A37" i="9"/>
  <c r="E58" i="9"/>
  <c r="E59" i="9" s="1"/>
  <c r="A36" i="9"/>
  <c r="E50" i="9"/>
  <c r="E51" i="9" s="1"/>
  <c r="C50" i="9"/>
  <c r="C51" i="9" s="1"/>
  <c r="A35" i="9"/>
  <c r="E42" i="9"/>
  <c r="E43" i="9" s="1"/>
  <c r="B42" i="9"/>
  <c r="B43" i="9" s="1"/>
  <c r="B46" i="9" s="1"/>
  <c r="A34" i="9"/>
  <c r="C142" i="9"/>
  <c r="B127" i="9"/>
  <c r="B148" i="9" s="1"/>
  <c r="C122" i="9"/>
  <c r="C121" i="9"/>
  <c r="C120" i="9"/>
  <c r="H19" i="9"/>
  <c r="F102" i="8" s="1"/>
  <c r="G19" i="9"/>
  <c r="E102" i="8" s="1"/>
  <c r="F19" i="9"/>
  <c r="D102" i="8" s="1"/>
  <c r="E19" i="9"/>
  <c r="B40" i="9" s="1"/>
  <c r="A73" i="9" s="1"/>
  <c r="A127" i="8" l="1"/>
  <c r="A129" i="8"/>
  <c r="A128" i="8"/>
  <c r="D122" i="9"/>
  <c r="C148" i="9"/>
  <c r="C153" i="9" s="1"/>
  <c r="C178" i="9" s="1"/>
  <c r="D121" i="9"/>
  <c r="D120" i="9"/>
  <c r="D129" i="9"/>
  <c r="C145" i="9"/>
  <c r="C150" i="9" s="1"/>
  <c r="C175" i="9" s="1"/>
  <c r="A93" i="9"/>
  <c r="A98" i="9"/>
  <c r="A87" i="9"/>
  <c r="A97" i="9"/>
  <c r="A94" i="9"/>
  <c r="A99" i="9"/>
  <c r="C102" i="8"/>
  <c r="B153" i="9"/>
  <c r="B178" i="9" s="1"/>
  <c r="D130" i="9"/>
  <c r="E130" i="9" s="1"/>
  <c r="F130" i="9" s="1"/>
  <c r="G130" i="9" s="1"/>
  <c r="H130" i="9" s="1"/>
  <c r="I130" i="9" s="1"/>
  <c r="J130" i="9" s="1"/>
  <c r="K130" i="9" s="1"/>
  <c r="L130" i="9" s="1"/>
  <c r="M130" i="9" s="1"/>
  <c r="N130" i="9" s="1"/>
  <c r="O130" i="9" s="1"/>
  <c r="P130" i="9" s="1"/>
  <c r="Q130" i="9" s="1"/>
  <c r="R130" i="9" s="1"/>
  <c r="D142" i="9"/>
  <c r="D52" i="9"/>
  <c r="D53" i="9" s="1"/>
  <c r="D54" i="9"/>
  <c r="D44" i="9"/>
  <c r="D45" i="9" s="1"/>
  <c r="D68" i="9"/>
  <c r="D69" i="9" s="1"/>
  <c r="D60" i="9"/>
  <c r="D61" i="9" s="1"/>
  <c r="D62" i="9"/>
  <c r="A92" i="9"/>
  <c r="D139" i="9"/>
  <c r="E139" i="9" s="1"/>
  <c r="F139" i="9" s="1"/>
  <c r="G139" i="9" s="1"/>
  <c r="H139" i="9" s="1"/>
  <c r="I139" i="9" s="1"/>
  <c r="J139" i="9" s="1"/>
  <c r="K139" i="9" s="1"/>
  <c r="L139" i="9" s="1"/>
  <c r="M139" i="9" s="1"/>
  <c r="N139" i="9" s="1"/>
  <c r="O139" i="9" s="1"/>
  <c r="P139" i="9" s="1"/>
  <c r="Q139" i="9" s="1"/>
  <c r="R139" i="9" s="1"/>
  <c r="S139" i="9" s="1"/>
  <c r="T139" i="9" s="1"/>
  <c r="U139" i="9" s="1"/>
  <c r="V139" i="9" s="1"/>
  <c r="W139" i="9" s="1"/>
  <c r="X139" i="9" s="1"/>
  <c r="Y139" i="9" s="1"/>
  <c r="Z139" i="9" s="1"/>
  <c r="AA139" i="9" s="1"/>
  <c r="AB139" i="9" s="1"/>
  <c r="AC139" i="9" s="1"/>
  <c r="AD139" i="9" s="1"/>
  <c r="AE139" i="9" s="1"/>
  <c r="AF139" i="9" s="1"/>
  <c r="AG139" i="9" s="1"/>
  <c r="AH139" i="9" s="1"/>
  <c r="AI139" i="9" s="1"/>
  <c r="AJ139" i="9" s="1"/>
  <c r="AK139" i="9" s="1"/>
  <c r="AL139" i="9" s="1"/>
  <c r="AM139" i="9" s="1"/>
  <c r="AN139" i="9" s="1"/>
  <c r="AO139" i="9" s="1"/>
  <c r="AP139" i="9" s="1"/>
  <c r="AQ139" i="9" s="1"/>
  <c r="AR139" i="9" s="1"/>
  <c r="AS139" i="9" s="1"/>
  <c r="AT139" i="9" s="1"/>
  <c r="AU139" i="9" s="1"/>
  <c r="AV139" i="9" s="1"/>
  <c r="AW139" i="9" s="1"/>
  <c r="AX139" i="9" s="1"/>
  <c r="AY139" i="9" s="1"/>
  <c r="AZ139" i="9" s="1"/>
  <c r="BA139" i="9" s="1"/>
  <c r="BB139" i="9" s="1"/>
  <c r="BC139" i="9" s="1"/>
  <c r="BD139" i="9" s="1"/>
  <c r="BE139" i="9" s="1"/>
  <c r="BF139" i="9" s="1"/>
  <c r="BG139" i="9" s="1"/>
  <c r="BH139" i="9" s="1"/>
  <c r="BI139" i="9" s="1"/>
  <c r="BJ139" i="9" s="1"/>
  <c r="BK139" i="9" s="1"/>
  <c r="BL139" i="9" s="1"/>
  <c r="BM139" i="9" s="1"/>
  <c r="BN139" i="9" s="1"/>
  <c r="BO139" i="9" s="1"/>
  <c r="BP139" i="9" s="1"/>
  <c r="BQ139" i="9" s="1"/>
  <c r="BR139" i="9" s="1"/>
  <c r="BS139" i="9" s="1"/>
  <c r="BT139" i="9" s="1"/>
  <c r="BU139" i="9" s="1"/>
  <c r="BV139" i="9" s="1"/>
  <c r="BW139" i="9" s="1"/>
  <c r="BX139" i="9" s="1"/>
  <c r="BY139" i="9" s="1"/>
  <c r="BZ139" i="9" s="1"/>
  <c r="CA139" i="9" s="1"/>
  <c r="CB139" i="9" s="1"/>
  <c r="CC139" i="9" s="1"/>
  <c r="CD139" i="9" s="1"/>
  <c r="CE139" i="9" s="1"/>
  <c r="CF139" i="9" s="1"/>
  <c r="CG139" i="9" s="1"/>
  <c r="CH139" i="9" s="1"/>
  <c r="CI139" i="9" s="1"/>
  <c r="CJ139" i="9" s="1"/>
  <c r="CK139" i="9" s="1"/>
  <c r="CL139" i="9" s="1"/>
  <c r="CM139" i="9" s="1"/>
  <c r="CN139" i="9" s="1"/>
  <c r="CO139" i="9" s="1"/>
  <c r="CP139" i="9" s="1"/>
  <c r="CQ139" i="9" s="1"/>
  <c r="CR139" i="9" s="1"/>
  <c r="CS139" i="9" s="1"/>
  <c r="CT139" i="9" s="1"/>
  <c r="CU139" i="9" s="1"/>
  <c r="CV139" i="9" s="1"/>
  <c r="CW139" i="9" s="1"/>
  <c r="CX139" i="9" s="1"/>
  <c r="A89" i="9"/>
  <c r="C70" i="9"/>
  <c r="F35" i="9"/>
  <c r="F37" i="9"/>
  <c r="F34" i="9"/>
  <c r="F36" i="9"/>
  <c r="E44" i="9"/>
  <c r="E45" i="9" s="1"/>
  <c r="E46" i="9"/>
  <c r="E62" i="9"/>
  <c r="E60" i="9"/>
  <c r="E61" i="9" s="1"/>
  <c r="C60" i="9"/>
  <c r="C61" i="9" s="1"/>
  <c r="C62" i="9"/>
  <c r="C131" i="9"/>
  <c r="E54" i="9"/>
  <c r="E52" i="9"/>
  <c r="E53" i="9" s="1"/>
  <c r="B44" i="9"/>
  <c r="B45" i="9" s="1"/>
  <c r="E70" i="9"/>
  <c r="E68" i="9"/>
  <c r="E69" i="9" s="1"/>
  <c r="C52" i="9"/>
  <c r="C53" i="9" s="1"/>
  <c r="C54" i="9"/>
  <c r="C46" i="9"/>
  <c r="C44" i="9"/>
  <c r="C45" i="9" s="1"/>
  <c r="B125" i="9"/>
  <c r="B146" i="9" s="1"/>
  <c r="C140" i="9"/>
  <c r="C146" i="9" s="1"/>
  <c r="A161" i="9"/>
  <c r="A181" i="9" s="1"/>
  <c r="A207" i="9" s="1"/>
  <c r="A156" i="9"/>
  <c r="A101" i="9"/>
  <c r="A106" i="9" s="1"/>
  <c r="A91" i="9"/>
  <c r="A111" i="9"/>
  <c r="A169" i="9" s="1"/>
  <c r="A197" i="9" s="1"/>
  <c r="A86" i="9"/>
  <c r="A163" i="9"/>
  <c r="A183" i="9" s="1"/>
  <c r="A209" i="9" s="1"/>
  <c r="A158" i="9"/>
  <c r="A113" i="9"/>
  <c r="A171" i="9" s="1"/>
  <c r="A199" i="9" s="1"/>
  <c r="A103" i="9"/>
  <c r="A108" i="9" s="1"/>
  <c r="A88" i="9"/>
  <c r="A157" i="9"/>
  <c r="A162" i="9"/>
  <c r="A182" i="9" s="1"/>
  <c r="A208" i="9" s="1"/>
  <c r="A112" i="9"/>
  <c r="A170" i="9" s="1"/>
  <c r="A198" i="9" s="1"/>
  <c r="A102" i="9"/>
  <c r="A107" i="9" s="1"/>
  <c r="A164" i="9"/>
  <c r="A184" i="9" s="1"/>
  <c r="A210" i="9" s="1"/>
  <c r="A159" i="9"/>
  <c r="A114" i="9"/>
  <c r="A172" i="9" s="1"/>
  <c r="A200" i="9" s="1"/>
  <c r="A104" i="9"/>
  <c r="A109" i="9" s="1"/>
  <c r="B175" i="9"/>
  <c r="E119" i="9"/>
  <c r="S130" i="9" l="1"/>
  <c r="T130" i="9" s="1"/>
  <c r="U130" i="9" s="1"/>
  <c r="V130" i="9" s="1"/>
  <c r="W130" i="9" s="1"/>
  <c r="X130" i="9" s="1"/>
  <c r="Y130" i="9" s="1"/>
  <c r="Z130" i="9" s="1"/>
  <c r="AA130" i="9" s="1"/>
  <c r="AB130" i="9" s="1"/>
  <c r="AC130" i="9" s="1"/>
  <c r="AD130" i="9" s="1"/>
  <c r="AE130" i="9" s="1"/>
  <c r="AF130" i="9" s="1"/>
  <c r="AG130" i="9" s="1"/>
  <c r="AH130" i="9" s="1"/>
  <c r="AI130" i="9" s="1"/>
  <c r="AJ130" i="9" s="1"/>
  <c r="AK130" i="9" s="1"/>
  <c r="AL130" i="9" s="1"/>
  <c r="AM130" i="9" s="1"/>
  <c r="AN130" i="9" s="1"/>
  <c r="AO130" i="9" s="1"/>
  <c r="AP130" i="9" s="1"/>
  <c r="AQ130" i="9" s="1"/>
  <c r="AR130" i="9" s="1"/>
  <c r="AS130" i="9" s="1"/>
  <c r="AT130" i="9" s="1"/>
  <c r="AU130" i="9" s="1"/>
  <c r="AV130" i="9" s="1"/>
  <c r="AW130" i="9" s="1"/>
  <c r="AX130" i="9" s="1"/>
  <c r="AY130" i="9" s="1"/>
  <c r="AZ130" i="9" s="1"/>
  <c r="BA130" i="9" s="1"/>
  <c r="BB130" i="9" s="1"/>
  <c r="BC130" i="9" s="1"/>
  <c r="BD130" i="9" s="1"/>
  <c r="BE130" i="9" s="1"/>
  <c r="BF130" i="9" s="1"/>
  <c r="BG130" i="9" s="1"/>
  <c r="BH130" i="9" s="1"/>
  <c r="BI130" i="9" s="1"/>
  <c r="BJ130" i="9" s="1"/>
  <c r="BK130" i="9" s="1"/>
  <c r="BL130" i="9" s="1"/>
  <c r="BM130" i="9" s="1"/>
  <c r="BN130" i="9" s="1"/>
  <c r="BO130" i="9" s="1"/>
  <c r="BP130" i="9" s="1"/>
  <c r="BQ130" i="9" s="1"/>
  <c r="BR130" i="9" s="1"/>
  <c r="BS130" i="9" s="1"/>
  <c r="BT130" i="9" s="1"/>
  <c r="BU130" i="9" s="1"/>
  <c r="BV130" i="9" s="1"/>
  <c r="BW130" i="9" s="1"/>
  <c r="BX130" i="9" s="1"/>
  <c r="BY130" i="9" s="1"/>
  <c r="BZ130" i="9" s="1"/>
  <c r="CA130" i="9" s="1"/>
  <c r="CB130" i="9" s="1"/>
  <c r="CC130" i="9" s="1"/>
  <c r="CD130" i="9" s="1"/>
  <c r="CE130" i="9" s="1"/>
  <c r="CF130" i="9" s="1"/>
  <c r="CG130" i="9" s="1"/>
  <c r="CH130" i="9" s="1"/>
  <c r="CI130" i="9" s="1"/>
  <c r="CJ130" i="9" s="1"/>
  <c r="CK130" i="9" s="1"/>
  <c r="CL130" i="9" s="1"/>
  <c r="CM130" i="9" s="1"/>
  <c r="CN130" i="9" s="1"/>
  <c r="CO130" i="9" s="1"/>
  <c r="CP130" i="9" s="1"/>
  <c r="CQ130" i="9" s="1"/>
  <c r="CR130" i="9" s="1"/>
  <c r="CS130" i="9" s="1"/>
  <c r="CT130" i="9" s="1"/>
  <c r="CU130" i="9" s="1"/>
  <c r="CV130" i="9" s="1"/>
  <c r="CW130" i="9" s="1"/>
  <c r="CX130" i="9" s="1"/>
  <c r="D148" i="9"/>
  <c r="D153" i="9" s="1"/>
  <c r="D178" i="9" s="1"/>
  <c r="CW136" i="9"/>
  <c r="CX136" i="9" s="1"/>
  <c r="E129" i="9"/>
  <c r="D145" i="9"/>
  <c r="D150" i="9" s="1"/>
  <c r="D175" i="9" s="1"/>
  <c r="G37" i="9"/>
  <c r="H37" i="9" s="1"/>
  <c r="F42" i="9"/>
  <c r="F45" i="9"/>
  <c r="B151" i="9"/>
  <c r="B176" i="9" s="1"/>
  <c r="E142" i="9"/>
  <c r="F142" i="9" s="1"/>
  <c r="G142" i="9" s="1"/>
  <c r="H142" i="9" s="1"/>
  <c r="I142" i="9" s="1"/>
  <c r="J142" i="9" s="1"/>
  <c r="K142" i="9" s="1"/>
  <c r="L142" i="9" s="1"/>
  <c r="D131" i="9"/>
  <c r="E131" i="9" s="1"/>
  <c r="F131" i="9" s="1"/>
  <c r="G131" i="9" s="1"/>
  <c r="H131" i="9" s="1"/>
  <c r="I131" i="9" s="1"/>
  <c r="J131" i="9" s="1"/>
  <c r="K131" i="9" s="1"/>
  <c r="L131" i="9" s="1"/>
  <c r="C151" i="9"/>
  <c r="C176" i="9" s="1"/>
  <c r="D140" i="9"/>
  <c r="D146" i="9" s="1"/>
  <c r="G36" i="9"/>
  <c r="G35" i="9"/>
  <c r="G34" i="9"/>
  <c r="F46" i="9"/>
  <c r="B101" i="9" s="1"/>
  <c r="F43" i="9"/>
  <c r="B86" i="9" s="1"/>
  <c r="F44" i="9"/>
  <c r="E120" i="9"/>
  <c r="E122" i="9"/>
  <c r="F119" i="9"/>
  <c r="B50" i="9"/>
  <c r="B126" i="9"/>
  <c r="B147" i="9" s="1"/>
  <c r="B152" i="9" s="1"/>
  <c r="C141" i="9"/>
  <c r="C147" i="9" s="1"/>
  <c r="E121" i="9"/>
  <c r="E148" i="9" l="1"/>
  <c r="E153" i="9" s="1"/>
  <c r="E178" i="9" s="1"/>
  <c r="M131" i="9"/>
  <c r="N131" i="9" s="1"/>
  <c r="O131" i="9" s="1"/>
  <c r="M142" i="9"/>
  <c r="N142" i="9" s="1"/>
  <c r="O142" i="9" s="1"/>
  <c r="B96" i="9"/>
  <c r="D151" i="9"/>
  <c r="D176" i="9" s="1"/>
  <c r="F129" i="9"/>
  <c r="E145" i="9"/>
  <c r="E150" i="9" s="1"/>
  <c r="E175" i="9" s="1"/>
  <c r="H36" i="9"/>
  <c r="B91" i="9"/>
  <c r="I37" i="9"/>
  <c r="H34" i="9"/>
  <c r="H43" i="9" s="1"/>
  <c r="D86" i="9" s="1"/>
  <c r="G45" i="9"/>
  <c r="G50" i="9"/>
  <c r="B177" i="9"/>
  <c r="E140" i="9"/>
  <c r="F140" i="9" s="1"/>
  <c r="G140" i="9" s="1"/>
  <c r="H140" i="9" s="1"/>
  <c r="I140" i="9" s="1"/>
  <c r="J140" i="9" s="1"/>
  <c r="K140" i="9" s="1"/>
  <c r="L140" i="9" s="1"/>
  <c r="M140" i="9" s="1"/>
  <c r="N140" i="9" s="1"/>
  <c r="O140" i="9" s="1"/>
  <c r="P140" i="9" s="1"/>
  <c r="Q140" i="9" s="1"/>
  <c r="R140" i="9" s="1"/>
  <c r="S140" i="9" s="1"/>
  <c r="T140" i="9" s="1"/>
  <c r="U140" i="9" s="1"/>
  <c r="V140" i="9" s="1"/>
  <c r="W140" i="9" s="1"/>
  <c r="X140" i="9" s="1"/>
  <c r="Y140" i="9" s="1"/>
  <c r="Z140" i="9" s="1"/>
  <c r="AA140" i="9" s="1"/>
  <c r="AB140" i="9" s="1"/>
  <c r="AC140" i="9" s="1"/>
  <c r="AD140" i="9" s="1"/>
  <c r="AE140" i="9" s="1"/>
  <c r="AF140" i="9" s="1"/>
  <c r="AG140" i="9" s="1"/>
  <c r="AH140" i="9" s="1"/>
  <c r="AI140" i="9" s="1"/>
  <c r="AJ140" i="9" s="1"/>
  <c r="AK140" i="9" s="1"/>
  <c r="AL140" i="9" s="1"/>
  <c r="AM140" i="9" s="1"/>
  <c r="AN140" i="9" s="1"/>
  <c r="AO140" i="9" s="1"/>
  <c r="AP140" i="9" s="1"/>
  <c r="AQ140" i="9" s="1"/>
  <c r="AR140" i="9" s="1"/>
  <c r="AS140" i="9" s="1"/>
  <c r="AT140" i="9" s="1"/>
  <c r="AU140" i="9" s="1"/>
  <c r="AV140" i="9" s="1"/>
  <c r="AW140" i="9" s="1"/>
  <c r="AX140" i="9" s="1"/>
  <c r="AY140" i="9" s="1"/>
  <c r="AZ140" i="9" s="1"/>
  <c r="BA140" i="9" s="1"/>
  <c r="BB140" i="9" s="1"/>
  <c r="BC140" i="9" s="1"/>
  <c r="BD140" i="9" s="1"/>
  <c r="BE140" i="9" s="1"/>
  <c r="BF140" i="9" s="1"/>
  <c r="BG140" i="9" s="1"/>
  <c r="BH140" i="9" s="1"/>
  <c r="BI140" i="9" s="1"/>
  <c r="BJ140" i="9" s="1"/>
  <c r="BK140" i="9" s="1"/>
  <c r="BL140" i="9" s="1"/>
  <c r="BM140" i="9" s="1"/>
  <c r="BN140" i="9" s="1"/>
  <c r="BO140" i="9" s="1"/>
  <c r="BP140" i="9" s="1"/>
  <c r="BQ140" i="9" s="1"/>
  <c r="BR140" i="9" s="1"/>
  <c r="BS140" i="9" s="1"/>
  <c r="BT140" i="9" s="1"/>
  <c r="BU140" i="9" s="1"/>
  <c r="BV140" i="9" s="1"/>
  <c r="BW140" i="9" s="1"/>
  <c r="BX140" i="9" s="1"/>
  <c r="BY140" i="9" s="1"/>
  <c r="BZ140" i="9" s="1"/>
  <c r="CA140" i="9" s="1"/>
  <c r="CB140" i="9" s="1"/>
  <c r="CC140" i="9" s="1"/>
  <c r="CD140" i="9" s="1"/>
  <c r="CE140" i="9" s="1"/>
  <c r="CF140" i="9" s="1"/>
  <c r="CG140" i="9" s="1"/>
  <c r="CH140" i="9" s="1"/>
  <c r="CI140" i="9" s="1"/>
  <c r="CJ140" i="9" s="1"/>
  <c r="CK140" i="9" s="1"/>
  <c r="CL140" i="9" s="1"/>
  <c r="CM140" i="9" s="1"/>
  <c r="CN140" i="9" s="1"/>
  <c r="CO140" i="9" s="1"/>
  <c r="CP140" i="9" s="1"/>
  <c r="CQ140" i="9" s="1"/>
  <c r="CR140" i="9" s="1"/>
  <c r="CS140" i="9" s="1"/>
  <c r="CT140" i="9" s="1"/>
  <c r="CU140" i="9" s="1"/>
  <c r="CV140" i="9" s="1"/>
  <c r="CW140" i="9" s="1"/>
  <c r="CX140" i="9" s="1"/>
  <c r="C152" i="9"/>
  <c r="C177" i="9" s="1"/>
  <c r="D141" i="9"/>
  <c r="D147" i="9" s="1"/>
  <c r="F50" i="9"/>
  <c r="H35" i="9"/>
  <c r="G43" i="9"/>
  <c r="C86" i="9" s="1"/>
  <c r="G42" i="9"/>
  <c r="C81" i="9" s="1"/>
  <c r="G44" i="9"/>
  <c r="G46" i="9"/>
  <c r="C101" i="9" s="1"/>
  <c r="B73" i="9"/>
  <c r="B81" i="9"/>
  <c r="F122" i="9"/>
  <c r="F148" i="9" s="1"/>
  <c r="F121" i="9"/>
  <c r="B51" i="9"/>
  <c r="G51" i="9" s="1"/>
  <c r="F120" i="9"/>
  <c r="G119" i="9"/>
  <c r="B58" i="9"/>
  <c r="B66" i="9"/>
  <c r="F146" i="9" l="1"/>
  <c r="F151" i="9" s="1"/>
  <c r="F176" i="9" s="1"/>
  <c r="P142" i="9"/>
  <c r="Q142" i="9" s="1"/>
  <c r="R142" i="9" s="1"/>
  <c r="S142" i="9" s="1"/>
  <c r="T142" i="9" s="1"/>
  <c r="U142" i="9" s="1"/>
  <c r="V142" i="9" s="1"/>
  <c r="W142" i="9" s="1"/>
  <c r="X142" i="9" s="1"/>
  <c r="Y142" i="9" s="1"/>
  <c r="Z142" i="9" s="1"/>
  <c r="AA142" i="9" s="1"/>
  <c r="AB142" i="9" s="1"/>
  <c r="AC142" i="9" s="1"/>
  <c r="AD142" i="9" s="1"/>
  <c r="AE142" i="9" s="1"/>
  <c r="AF142" i="9" s="1"/>
  <c r="AG142" i="9" s="1"/>
  <c r="AH142" i="9" s="1"/>
  <c r="AI142" i="9" s="1"/>
  <c r="AJ142" i="9" s="1"/>
  <c r="AK142" i="9" s="1"/>
  <c r="AL142" i="9" s="1"/>
  <c r="AM142" i="9" s="1"/>
  <c r="AN142" i="9" s="1"/>
  <c r="AO142" i="9" s="1"/>
  <c r="AP142" i="9" s="1"/>
  <c r="AQ142" i="9" s="1"/>
  <c r="AR142" i="9" s="1"/>
  <c r="AS142" i="9" s="1"/>
  <c r="AT142" i="9" s="1"/>
  <c r="AU142" i="9" s="1"/>
  <c r="AV142" i="9" s="1"/>
  <c r="AW142" i="9" s="1"/>
  <c r="AX142" i="9" s="1"/>
  <c r="AY142" i="9" s="1"/>
  <c r="AZ142" i="9" s="1"/>
  <c r="BA142" i="9" s="1"/>
  <c r="BB142" i="9" s="1"/>
  <c r="BC142" i="9" s="1"/>
  <c r="BD142" i="9" s="1"/>
  <c r="BE142" i="9" s="1"/>
  <c r="BF142" i="9" s="1"/>
  <c r="BG142" i="9" s="1"/>
  <c r="BH142" i="9" s="1"/>
  <c r="BI142" i="9" s="1"/>
  <c r="BJ142" i="9" s="1"/>
  <c r="BK142" i="9" s="1"/>
  <c r="BL142" i="9" s="1"/>
  <c r="BM142" i="9" s="1"/>
  <c r="BN142" i="9" s="1"/>
  <c r="BO142" i="9" s="1"/>
  <c r="BP142" i="9" s="1"/>
  <c r="BQ142" i="9" s="1"/>
  <c r="BR142" i="9" s="1"/>
  <c r="BS142" i="9" s="1"/>
  <c r="BT142" i="9" s="1"/>
  <c r="BU142" i="9" s="1"/>
  <c r="BV142" i="9" s="1"/>
  <c r="BW142" i="9" s="1"/>
  <c r="BX142" i="9" s="1"/>
  <c r="BY142" i="9" s="1"/>
  <c r="BZ142" i="9" s="1"/>
  <c r="CA142" i="9" s="1"/>
  <c r="CB142" i="9" s="1"/>
  <c r="CC142" i="9" s="1"/>
  <c r="CD142" i="9" s="1"/>
  <c r="CE142" i="9" s="1"/>
  <c r="CF142" i="9" s="1"/>
  <c r="CG142" i="9" s="1"/>
  <c r="CH142" i="9" s="1"/>
  <c r="CI142" i="9" s="1"/>
  <c r="CJ142" i="9" s="1"/>
  <c r="CK142" i="9" s="1"/>
  <c r="CL142" i="9" s="1"/>
  <c r="CM142" i="9" s="1"/>
  <c r="CN142" i="9" s="1"/>
  <c r="CO142" i="9" s="1"/>
  <c r="CP142" i="9" s="1"/>
  <c r="CQ142" i="9" s="1"/>
  <c r="CR142" i="9" s="1"/>
  <c r="CS142" i="9" s="1"/>
  <c r="CT142" i="9" s="1"/>
  <c r="CU142" i="9" s="1"/>
  <c r="CV142" i="9" s="1"/>
  <c r="CW142" i="9" s="1"/>
  <c r="CX142" i="9" s="1"/>
  <c r="CW137" i="9"/>
  <c r="CX137" i="9" s="1"/>
  <c r="P131" i="9"/>
  <c r="Q131" i="9" s="1"/>
  <c r="R131" i="9" s="1"/>
  <c r="B106" i="9"/>
  <c r="B111" i="9" s="1"/>
  <c r="B169" i="9" s="1"/>
  <c r="C96" i="9"/>
  <c r="E146" i="9"/>
  <c r="E151" i="9" s="1"/>
  <c r="E176" i="9" s="1"/>
  <c r="G129" i="9"/>
  <c r="F145" i="9"/>
  <c r="F150" i="9" s="1"/>
  <c r="F175" i="9" s="1"/>
  <c r="H42" i="9"/>
  <c r="D81" i="9" s="1"/>
  <c r="H46" i="9"/>
  <c r="D101" i="9" s="1"/>
  <c r="J37" i="9"/>
  <c r="I35" i="9"/>
  <c r="I51" i="9" s="1"/>
  <c r="H44" i="9"/>
  <c r="C91" i="9"/>
  <c r="I36" i="9"/>
  <c r="I58" i="9" s="1"/>
  <c r="I34" i="9"/>
  <c r="H45" i="9"/>
  <c r="H51" i="9"/>
  <c r="D87" i="9" s="1"/>
  <c r="H50" i="9"/>
  <c r="H66" i="9"/>
  <c r="G66" i="9"/>
  <c r="H58" i="9"/>
  <c r="F58" i="9"/>
  <c r="C82" i="9"/>
  <c r="C73" i="9"/>
  <c r="I66" i="9"/>
  <c r="F153" i="9"/>
  <c r="F178" i="9" s="1"/>
  <c r="G122" i="9"/>
  <c r="G148" i="9" s="1"/>
  <c r="E141" i="9"/>
  <c r="E147" i="9" s="1"/>
  <c r="D152" i="9"/>
  <c r="D177" i="9" s="1"/>
  <c r="B82" i="9"/>
  <c r="B67" i="9"/>
  <c r="F66" i="9"/>
  <c r="H119" i="9"/>
  <c r="B54" i="9"/>
  <c r="B52" i="9"/>
  <c r="F51" i="9"/>
  <c r="B87" i="9" s="1"/>
  <c r="G120" i="9"/>
  <c r="G146" i="9" s="1"/>
  <c r="G121" i="9"/>
  <c r="B59" i="9"/>
  <c r="G58" i="9"/>
  <c r="C106" i="9" l="1"/>
  <c r="C156" i="9" s="1"/>
  <c r="C161" i="9" s="1"/>
  <c r="C181" i="9" s="1"/>
  <c r="B156" i="9"/>
  <c r="B161" i="9" s="1"/>
  <c r="B181" i="9" s="1"/>
  <c r="D96" i="9"/>
  <c r="H129" i="9"/>
  <c r="G145" i="9"/>
  <c r="G150" i="9" s="1"/>
  <c r="G175" i="9" s="1"/>
  <c r="D84" i="9"/>
  <c r="D73" i="9"/>
  <c r="D82" i="9"/>
  <c r="D83" i="9"/>
  <c r="I54" i="9"/>
  <c r="I59" i="9"/>
  <c r="I52" i="9"/>
  <c r="B53" i="9"/>
  <c r="I53" i="9" s="1"/>
  <c r="J35" i="9"/>
  <c r="J50" i="9" s="1"/>
  <c r="J36" i="9"/>
  <c r="J59" i="9" s="1"/>
  <c r="I50" i="9"/>
  <c r="D91" i="9"/>
  <c r="K37" i="9"/>
  <c r="J34" i="9"/>
  <c r="I45" i="9"/>
  <c r="I42" i="9"/>
  <c r="I46" i="9"/>
  <c r="E101" i="9" s="1"/>
  <c r="I44" i="9"/>
  <c r="I43" i="9"/>
  <c r="E86" i="9" s="1"/>
  <c r="F54" i="9"/>
  <c r="B102" i="9" s="1"/>
  <c r="G54" i="9"/>
  <c r="C102" i="9" s="1"/>
  <c r="H54" i="9"/>
  <c r="D102" i="9" s="1"/>
  <c r="I119" i="9"/>
  <c r="B70" i="9"/>
  <c r="J70" i="9" s="1"/>
  <c r="B68" i="9"/>
  <c r="F67" i="9"/>
  <c r="B89" i="9" s="1"/>
  <c r="G67" i="9"/>
  <c r="C89" i="9" s="1"/>
  <c r="H67" i="9"/>
  <c r="C83" i="9"/>
  <c r="G151" i="9"/>
  <c r="G176" i="9" s="1"/>
  <c r="H120" i="9"/>
  <c r="H146" i="9" s="1"/>
  <c r="C87" i="9"/>
  <c r="G153" i="9"/>
  <c r="G178" i="9" s="1"/>
  <c r="H122" i="9"/>
  <c r="H148" i="9" s="1"/>
  <c r="J66" i="9"/>
  <c r="J67" i="9"/>
  <c r="B83" i="9"/>
  <c r="H121" i="9"/>
  <c r="C84" i="9"/>
  <c r="B62" i="9"/>
  <c r="B60" i="9"/>
  <c r="G59" i="9"/>
  <c r="C88" i="9" s="1"/>
  <c r="F59" i="9"/>
  <c r="B88" i="9" s="1"/>
  <c r="H59" i="9"/>
  <c r="F52" i="9"/>
  <c r="B92" i="9" s="1"/>
  <c r="G52" i="9"/>
  <c r="C92" i="9" s="1"/>
  <c r="H52" i="9"/>
  <c r="B84" i="9"/>
  <c r="F141" i="9"/>
  <c r="F147" i="9" s="1"/>
  <c r="E152" i="9"/>
  <c r="E177" i="9" s="1"/>
  <c r="I67" i="9"/>
  <c r="D106" i="9" l="1"/>
  <c r="D111" i="9" s="1"/>
  <c r="D169" i="9" s="1"/>
  <c r="C111" i="9"/>
  <c r="C169" i="9" s="1"/>
  <c r="E96" i="9"/>
  <c r="E97" i="9"/>
  <c r="I129" i="9"/>
  <c r="H145" i="9"/>
  <c r="H150" i="9" s="1"/>
  <c r="H175" i="9" s="1"/>
  <c r="E74" i="9"/>
  <c r="E82" i="9"/>
  <c r="J58" i="9"/>
  <c r="J62" i="9"/>
  <c r="J52" i="9"/>
  <c r="E84" i="9"/>
  <c r="E89" i="9"/>
  <c r="E83" i="9"/>
  <c r="L37" i="9"/>
  <c r="K35" i="9"/>
  <c r="K54" i="9" s="1"/>
  <c r="J53" i="9"/>
  <c r="J54" i="9"/>
  <c r="E91" i="9"/>
  <c r="F53" i="9"/>
  <c r="G53" i="9"/>
  <c r="H53" i="9"/>
  <c r="D97" i="9" s="1"/>
  <c r="J68" i="9"/>
  <c r="B69" i="9"/>
  <c r="J60" i="9"/>
  <c r="B61" i="9"/>
  <c r="J51" i="9"/>
  <c r="K36" i="9"/>
  <c r="K59" i="9" s="1"/>
  <c r="E92" i="9"/>
  <c r="E81" i="9"/>
  <c r="E73" i="9"/>
  <c r="E88" i="9"/>
  <c r="K34" i="9"/>
  <c r="J45" i="9"/>
  <c r="J43" i="9"/>
  <c r="F86" i="9" s="1"/>
  <c r="J44" i="9"/>
  <c r="J46" i="9"/>
  <c r="F101" i="9" s="1"/>
  <c r="J42" i="9"/>
  <c r="F84" i="9" s="1"/>
  <c r="E102" i="9"/>
  <c r="E87" i="9"/>
  <c r="D88" i="9"/>
  <c r="I121" i="9"/>
  <c r="J119" i="9"/>
  <c r="I122" i="9"/>
  <c r="I148" i="9" s="1"/>
  <c r="H153" i="9"/>
  <c r="H178" i="9" s="1"/>
  <c r="I120" i="9"/>
  <c r="I146" i="9" s="1"/>
  <c r="H151" i="9"/>
  <c r="H176" i="9" s="1"/>
  <c r="F68" i="9"/>
  <c r="B94" i="9" s="1"/>
  <c r="G68" i="9"/>
  <c r="C94" i="9" s="1"/>
  <c r="H68" i="9"/>
  <c r="D94" i="9" s="1"/>
  <c r="I68" i="9"/>
  <c r="E94" i="9" s="1"/>
  <c r="D92" i="9"/>
  <c r="F62" i="9"/>
  <c r="B103" i="9" s="1"/>
  <c r="G62" i="9"/>
  <c r="C103" i="9" s="1"/>
  <c r="H62" i="9"/>
  <c r="D103" i="9" s="1"/>
  <c r="I62" i="9"/>
  <c r="E103" i="9" s="1"/>
  <c r="G141" i="9"/>
  <c r="G147" i="9" s="1"/>
  <c r="F152" i="9"/>
  <c r="F177" i="9" s="1"/>
  <c r="F60" i="9"/>
  <c r="G60" i="9"/>
  <c r="H60" i="9"/>
  <c r="D93" i="9" s="1"/>
  <c r="I60" i="9"/>
  <c r="K70" i="9"/>
  <c r="K68" i="9"/>
  <c r="K66" i="9"/>
  <c r="K67" i="9"/>
  <c r="D89" i="9"/>
  <c r="F70" i="9"/>
  <c r="B104" i="9" s="1"/>
  <c r="G70" i="9"/>
  <c r="C104" i="9" s="1"/>
  <c r="H70" i="9"/>
  <c r="D104" i="9" s="1"/>
  <c r="I70" i="9"/>
  <c r="E104" i="9" s="1"/>
  <c r="D156" i="9" l="1"/>
  <c r="D161" i="9" s="1"/>
  <c r="D181" i="9" s="1"/>
  <c r="S131" i="9"/>
  <c r="T131" i="9" s="1"/>
  <c r="U131" i="9" s="1"/>
  <c r="V131" i="9" s="1"/>
  <c r="W131" i="9" s="1"/>
  <c r="X131" i="9" s="1"/>
  <c r="Y131" i="9" s="1"/>
  <c r="Z131" i="9" s="1"/>
  <c r="AA131" i="9" s="1"/>
  <c r="AB131" i="9" s="1"/>
  <c r="AC131" i="9" s="1"/>
  <c r="AD131" i="9" s="1"/>
  <c r="AE131" i="9" s="1"/>
  <c r="AF131" i="9" s="1"/>
  <c r="AG131" i="9" s="1"/>
  <c r="AH131" i="9" s="1"/>
  <c r="AI131" i="9" s="1"/>
  <c r="AJ131" i="9" s="1"/>
  <c r="AK131" i="9" s="1"/>
  <c r="AL131" i="9" s="1"/>
  <c r="AM131" i="9" s="1"/>
  <c r="AN131" i="9" s="1"/>
  <c r="AO131" i="9" s="1"/>
  <c r="AP131" i="9" s="1"/>
  <c r="AQ131" i="9" s="1"/>
  <c r="AR131" i="9" s="1"/>
  <c r="AS131" i="9" s="1"/>
  <c r="AT131" i="9" s="1"/>
  <c r="AU131" i="9" s="1"/>
  <c r="AV131" i="9" s="1"/>
  <c r="AW131" i="9" s="1"/>
  <c r="AX131" i="9" s="1"/>
  <c r="AY131" i="9" s="1"/>
  <c r="AZ131" i="9" s="1"/>
  <c r="BA131" i="9" s="1"/>
  <c r="BB131" i="9" s="1"/>
  <c r="BC131" i="9" s="1"/>
  <c r="BD131" i="9" s="1"/>
  <c r="BE131" i="9" s="1"/>
  <c r="BF131" i="9" s="1"/>
  <c r="BG131" i="9" s="1"/>
  <c r="BH131" i="9" s="1"/>
  <c r="BI131" i="9" s="1"/>
  <c r="BJ131" i="9" s="1"/>
  <c r="BK131" i="9" s="1"/>
  <c r="BL131" i="9" s="1"/>
  <c r="BM131" i="9" s="1"/>
  <c r="BN131" i="9" s="1"/>
  <c r="BO131" i="9" s="1"/>
  <c r="BP131" i="9" s="1"/>
  <c r="BQ131" i="9" s="1"/>
  <c r="BR131" i="9" s="1"/>
  <c r="BS131" i="9" s="1"/>
  <c r="BT131" i="9" s="1"/>
  <c r="BU131" i="9" s="1"/>
  <c r="BV131" i="9" s="1"/>
  <c r="BW131" i="9" s="1"/>
  <c r="BX131" i="9" s="1"/>
  <c r="BY131" i="9" s="1"/>
  <c r="BZ131" i="9" s="1"/>
  <c r="CA131" i="9" s="1"/>
  <c r="CB131" i="9" s="1"/>
  <c r="CC131" i="9" s="1"/>
  <c r="CD131" i="9" s="1"/>
  <c r="CE131" i="9" s="1"/>
  <c r="CF131" i="9" s="1"/>
  <c r="CG131" i="9" s="1"/>
  <c r="CH131" i="9" s="1"/>
  <c r="CI131" i="9" s="1"/>
  <c r="CJ131" i="9" s="1"/>
  <c r="CK131" i="9" s="1"/>
  <c r="CL131" i="9" s="1"/>
  <c r="CM131" i="9" s="1"/>
  <c r="CN131" i="9" s="1"/>
  <c r="CO131" i="9" s="1"/>
  <c r="CP131" i="9" s="1"/>
  <c r="CQ131" i="9" s="1"/>
  <c r="CR131" i="9" s="1"/>
  <c r="CS131" i="9" s="1"/>
  <c r="CT131" i="9" s="1"/>
  <c r="CU131" i="9" s="1"/>
  <c r="CV131" i="9" s="1"/>
  <c r="CW131" i="9" s="1"/>
  <c r="CX131" i="9" s="1"/>
  <c r="C97" i="9"/>
  <c r="C107" i="9" s="1"/>
  <c r="C157" i="9" s="1"/>
  <c r="C162" i="9" s="1"/>
  <c r="C182" i="9" s="1"/>
  <c r="F97" i="9"/>
  <c r="F96" i="9"/>
  <c r="B97" i="9"/>
  <c r="B107" i="9" s="1"/>
  <c r="J129" i="9"/>
  <c r="I145" i="9"/>
  <c r="I150" i="9" s="1"/>
  <c r="I175" i="9" s="1"/>
  <c r="B74" i="9"/>
  <c r="D74" i="9"/>
  <c r="F74" i="9"/>
  <c r="D107" i="9"/>
  <c r="D112" i="9" s="1"/>
  <c r="D170" i="9" s="1"/>
  <c r="C74" i="9"/>
  <c r="E107" i="9"/>
  <c r="K51" i="9"/>
  <c r="K52" i="9"/>
  <c r="K60" i="9"/>
  <c r="K58" i="9"/>
  <c r="F89" i="9"/>
  <c r="K62" i="9"/>
  <c r="E106" i="9"/>
  <c r="E156" i="9" s="1"/>
  <c r="E161" i="9" s="1"/>
  <c r="E181" i="9" s="1"/>
  <c r="M37" i="9"/>
  <c r="L69" i="9"/>
  <c r="F61" i="9"/>
  <c r="B98" i="9" s="1"/>
  <c r="G61" i="9"/>
  <c r="C98" i="9" s="1"/>
  <c r="H61" i="9"/>
  <c r="I61" i="9"/>
  <c r="E98" i="9" s="1"/>
  <c r="F91" i="9"/>
  <c r="J61" i="9"/>
  <c r="F98" i="9" s="1"/>
  <c r="L35" i="9"/>
  <c r="L51" i="9" s="1"/>
  <c r="K53" i="9"/>
  <c r="K50" i="9"/>
  <c r="L36" i="9"/>
  <c r="L58" i="9" s="1"/>
  <c r="K61" i="9"/>
  <c r="F69" i="9"/>
  <c r="B99" i="9" s="1"/>
  <c r="B109" i="9" s="1"/>
  <c r="B114" i="9" s="1"/>
  <c r="B172" i="9" s="1"/>
  <c r="H69" i="9"/>
  <c r="D99" i="9" s="1"/>
  <c r="D109" i="9" s="1"/>
  <c r="G69" i="9"/>
  <c r="C99" i="9" s="1"/>
  <c r="C109" i="9" s="1"/>
  <c r="C159" i="9" s="1"/>
  <c r="C164" i="9" s="1"/>
  <c r="C184" i="9" s="1"/>
  <c r="I69" i="9"/>
  <c r="E99" i="9" s="1"/>
  <c r="E109" i="9" s="1"/>
  <c r="E114" i="9" s="1"/>
  <c r="E172" i="9" s="1"/>
  <c r="J69" i="9"/>
  <c r="K69" i="9"/>
  <c r="G76" i="9" s="1"/>
  <c r="F104" i="9"/>
  <c r="F83" i="9"/>
  <c r="F82" i="9"/>
  <c r="F103" i="9"/>
  <c r="F92" i="9"/>
  <c r="L34" i="9"/>
  <c r="K45" i="9"/>
  <c r="K44" i="9"/>
  <c r="K42" i="9"/>
  <c r="K46" i="9"/>
  <c r="G101" i="9" s="1"/>
  <c r="K43" i="9"/>
  <c r="G86" i="9" s="1"/>
  <c r="F87" i="9"/>
  <c r="F94" i="9"/>
  <c r="F88" i="9"/>
  <c r="F73" i="9"/>
  <c r="F81" i="9"/>
  <c r="F102" i="9"/>
  <c r="F93" i="9"/>
  <c r="B93" i="9"/>
  <c r="E93" i="9"/>
  <c r="I151" i="9"/>
  <c r="I176" i="9" s="1"/>
  <c r="J120" i="9"/>
  <c r="J146" i="9" s="1"/>
  <c r="I153" i="9"/>
  <c r="I178" i="9" s="1"/>
  <c r="J122" i="9"/>
  <c r="J148" i="9" s="1"/>
  <c r="K119" i="9"/>
  <c r="J121" i="9"/>
  <c r="L68" i="9"/>
  <c r="L67" i="9"/>
  <c r="L70" i="9"/>
  <c r="L66" i="9"/>
  <c r="C93" i="9"/>
  <c r="H141" i="9"/>
  <c r="H147" i="9" s="1"/>
  <c r="G152" i="9"/>
  <c r="G177" i="9" s="1"/>
  <c r="B76" i="9" l="1"/>
  <c r="C76" i="9"/>
  <c r="E76" i="9"/>
  <c r="D76" i="9"/>
  <c r="F99" i="9"/>
  <c r="F109" i="9" s="1"/>
  <c r="F76" i="9"/>
  <c r="B112" i="9"/>
  <c r="B170" i="9" s="1"/>
  <c r="B157" i="9"/>
  <c r="B162" i="9" s="1"/>
  <c r="B182" i="9" s="1"/>
  <c r="G98" i="9"/>
  <c r="G97" i="9"/>
  <c r="G96" i="9"/>
  <c r="G99" i="9"/>
  <c r="C112" i="9"/>
  <c r="C170" i="9" s="1"/>
  <c r="D98" i="9"/>
  <c r="D108" i="9" s="1"/>
  <c r="D158" i="9" s="1"/>
  <c r="D163" i="9" s="1"/>
  <c r="D183" i="9" s="1"/>
  <c r="K129" i="9"/>
  <c r="J145" i="9"/>
  <c r="J150" i="9" s="1"/>
  <c r="J175" i="9" s="1"/>
  <c r="E111" i="9"/>
  <c r="E169" i="9" s="1"/>
  <c r="D157" i="9"/>
  <c r="D162" i="9" s="1"/>
  <c r="D182" i="9" s="1"/>
  <c r="G92" i="9"/>
  <c r="G74" i="9"/>
  <c r="E157" i="9"/>
  <c r="E162" i="9" s="1"/>
  <c r="E182" i="9" s="1"/>
  <c r="E112" i="9"/>
  <c r="E170" i="9" s="1"/>
  <c r="G75" i="9"/>
  <c r="E75" i="9"/>
  <c r="E108" i="9"/>
  <c r="E113" i="9" s="1"/>
  <c r="E171" i="9" s="1"/>
  <c r="C108" i="9"/>
  <c r="C158" i="9" s="1"/>
  <c r="C163" i="9" s="1"/>
  <c r="C183" i="9" s="1"/>
  <c r="C75" i="9"/>
  <c r="D75" i="9"/>
  <c r="F108" i="9"/>
  <c r="F113" i="9" s="1"/>
  <c r="F171" i="9" s="1"/>
  <c r="F75" i="9"/>
  <c r="B108" i="9"/>
  <c r="B113" i="9" s="1"/>
  <c r="B171" i="9" s="1"/>
  <c r="B75" i="9"/>
  <c r="L62" i="9"/>
  <c r="G89" i="9"/>
  <c r="L52" i="9"/>
  <c r="L54" i="9"/>
  <c r="L59" i="9"/>
  <c r="L60" i="9"/>
  <c r="F106" i="9"/>
  <c r="F156" i="9" s="1"/>
  <c r="F161" i="9" s="1"/>
  <c r="F181" i="9" s="1"/>
  <c r="F107" i="9"/>
  <c r="F157" i="9" s="1"/>
  <c r="F162" i="9" s="1"/>
  <c r="F182" i="9" s="1"/>
  <c r="G82" i="9"/>
  <c r="N37" i="9"/>
  <c r="M69" i="9"/>
  <c r="G91" i="9"/>
  <c r="M35" i="9"/>
  <c r="M51" i="9" s="1"/>
  <c r="L53" i="9"/>
  <c r="L50" i="9"/>
  <c r="M36" i="9"/>
  <c r="M58" i="9" s="1"/>
  <c r="L61" i="9"/>
  <c r="G103" i="9"/>
  <c r="G102" i="9"/>
  <c r="G104" i="9"/>
  <c r="G87" i="9"/>
  <c r="G81" i="9"/>
  <c r="G73" i="9"/>
  <c r="M34" i="9"/>
  <c r="L45" i="9"/>
  <c r="L46" i="9"/>
  <c r="H101" i="9" s="1"/>
  <c r="L43" i="9"/>
  <c r="H86" i="9" s="1"/>
  <c r="L42" i="9"/>
  <c r="H84" i="9" s="1"/>
  <c r="L44" i="9"/>
  <c r="G83" i="9"/>
  <c r="G84" i="9"/>
  <c r="G94" i="9"/>
  <c r="G93" i="9"/>
  <c r="G88" i="9"/>
  <c r="B159" i="9"/>
  <c r="B164" i="9" s="1"/>
  <c r="B184" i="9" s="1"/>
  <c r="C114" i="9"/>
  <c r="C172" i="9" s="1"/>
  <c r="E159" i="9"/>
  <c r="E164" i="9" s="1"/>
  <c r="E184" i="9" s="1"/>
  <c r="J151" i="9"/>
  <c r="J176" i="9" s="1"/>
  <c r="K120" i="9"/>
  <c r="K146" i="9" s="1"/>
  <c r="D159" i="9"/>
  <c r="D164" i="9" s="1"/>
  <c r="D184" i="9" s="1"/>
  <c r="D114" i="9"/>
  <c r="D172" i="9" s="1"/>
  <c r="H76" i="9"/>
  <c r="K121" i="9"/>
  <c r="I141" i="9"/>
  <c r="I147" i="9" s="1"/>
  <c r="H152" i="9"/>
  <c r="H177" i="9" s="1"/>
  <c r="M67" i="9"/>
  <c r="M70" i="9"/>
  <c r="M66" i="9"/>
  <c r="M68" i="9"/>
  <c r="J153" i="9"/>
  <c r="J178" i="9" s="1"/>
  <c r="K122" i="9"/>
  <c r="K148" i="9" s="1"/>
  <c r="L119" i="9"/>
  <c r="F159" i="9" l="1"/>
  <c r="F164" i="9" s="1"/>
  <c r="F184" i="9" s="1"/>
  <c r="F114" i="9"/>
  <c r="F172" i="9" s="1"/>
  <c r="D113" i="9"/>
  <c r="D171" i="9" s="1"/>
  <c r="H99" i="9"/>
  <c r="H98" i="9"/>
  <c r="H96" i="9"/>
  <c r="H97" i="9"/>
  <c r="L129" i="9"/>
  <c r="K145" i="9"/>
  <c r="K150" i="9" s="1"/>
  <c r="K175" i="9" s="1"/>
  <c r="M50" i="9"/>
  <c r="B158" i="9"/>
  <c r="B163" i="9" s="1"/>
  <c r="B183" i="9" s="1"/>
  <c r="H74" i="9"/>
  <c r="G107" i="9"/>
  <c r="G157" i="9" s="1"/>
  <c r="G162" i="9" s="1"/>
  <c r="G182" i="9" s="1"/>
  <c r="H92" i="9"/>
  <c r="E158" i="9"/>
  <c r="E163" i="9" s="1"/>
  <c r="E183" i="9" s="1"/>
  <c r="M62" i="9"/>
  <c r="C113" i="9"/>
  <c r="C171" i="9" s="1"/>
  <c r="H75" i="9"/>
  <c r="H103" i="9"/>
  <c r="M54" i="9"/>
  <c r="M60" i="9"/>
  <c r="M59" i="9"/>
  <c r="G106" i="9"/>
  <c r="G156" i="9" s="1"/>
  <c r="G161" i="9" s="1"/>
  <c r="G181" i="9" s="1"/>
  <c r="O37" i="9"/>
  <c r="N69" i="9"/>
  <c r="H91" i="9"/>
  <c r="F112" i="9"/>
  <c r="F170" i="9" s="1"/>
  <c r="G109" i="9"/>
  <c r="G114" i="9" s="1"/>
  <c r="G172" i="9" s="1"/>
  <c r="N35" i="9"/>
  <c r="N50" i="9" s="1"/>
  <c r="M53" i="9"/>
  <c r="F158" i="9"/>
  <c r="F163" i="9" s="1"/>
  <c r="F183" i="9" s="1"/>
  <c r="M52" i="9"/>
  <c r="G108" i="9"/>
  <c r="G113" i="9" s="1"/>
  <c r="G171" i="9" s="1"/>
  <c r="N36" i="9"/>
  <c r="N58" i="9" s="1"/>
  <c r="M61" i="9"/>
  <c r="F111" i="9"/>
  <c r="F169" i="9" s="1"/>
  <c r="H83" i="9"/>
  <c r="H82" i="9"/>
  <c r="H93" i="9"/>
  <c r="H104" i="9"/>
  <c r="H88" i="9"/>
  <c r="H102" i="9"/>
  <c r="H73" i="9"/>
  <c r="H81" i="9"/>
  <c r="N34" i="9"/>
  <c r="M45" i="9"/>
  <c r="M46" i="9"/>
  <c r="I101" i="9" s="1"/>
  <c r="M43" i="9"/>
  <c r="I86" i="9" s="1"/>
  <c r="M44" i="9"/>
  <c r="M42" i="9"/>
  <c r="I84" i="9" s="1"/>
  <c r="H87" i="9"/>
  <c r="H89" i="9"/>
  <c r="H94" i="9"/>
  <c r="I76" i="9"/>
  <c r="J141" i="9"/>
  <c r="J147" i="9" s="1"/>
  <c r="I152" i="9"/>
  <c r="I177" i="9" s="1"/>
  <c r="K151" i="9"/>
  <c r="K176" i="9" s="1"/>
  <c r="L120" i="9"/>
  <c r="L146" i="9" s="1"/>
  <c r="N66" i="9"/>
  <c r="N68" i="9"/>
  <c r="N70" i="9"/>
  <c r="N67" i="9"/>
  <c r="L121" i="9"/>
  <c r="M119" i="9"/>
  <c r="K153" i="9"/>
  <c r="K178" i="9" s="1"/>
  <c r="L122" i="9"/>
  <c r="L148" i="9" s="1"/>
  <c r="H109" i="9" l="1"/>
  <c r="H114" i="9" s="1"/>
  <c r="H172" i="9" s="1"/>
  <c r="I96" i="9"/>
  <c r="I98" i="9"/>
  <c r="I97" i="9"/>
  <c r="I99" i="9"/>
  <c r="M129" i="9"/>
  <c r="L145" i="9"/>
  <c r="L150" i="9" s="1"/>
  <c r="L175" i="9" s="1"/>
  <c r="I74" i="9"/>
  <c r="G112" i="9"/>
  <c r="G170" i="9" s="1"/>
  <c r="I75" i="9"/>
  <c r="G158" i="9"/>
  <c r="G163" i="9" s="1"/>
  <c r="G183" i="9" s="1"/>
  <c r="I88" i="9"/>
  <c r="N62" i="9"/>
  <c r="N60" i="9"/>
  <c r="O35" i="9"/>
  <c r="O51" i="9" s="1"/>
  <c r="N53" i="9"/>
  <c r="P37" i="9"/>
  <c r="O69" i="9"/>
  <c r="O36" i="9"/>
  <c r="O59" i="9" s="1"/>
  <c r="N61" i="9"/>
  <c r="G159" i="9"/>
  <c r="G164" i="9" s="1"/>
  <c r="G184" i="9" s="1"/>
  <c r="N51" i="9"/>
  <c r="N52" i="9"/>
  <c r="I91" i="9"/>
  <c r="H107" i="9"/>
  <c r="H112" i="9" s="1"/>
  <c r="H170" i="9" s="1"/>
  <c r="N59" i="9"/>
  <c r="N54" i="9"/>
  <c r="I93" i="9"/>
  <c r="H106" i="9"/>
  <c r="H111" i="9" s="1"/>
  <c r="H169" i="9" s="1"/>
  <c r="H108" i="9"/>
  <c r="H158" i="9" s="1"/>
  <c r="H163" i="9" s="1"/>
  <c r="H183" i="9" s="1"/>
  <c r="G111" i="9"/>
  <c r="G169" i="9" s="1"/>
  <c r="I83" i="9"/>
  <c r="I82" i="9"/>
  <c r="I92" i="9"/>
  <c r="I87" i="9"/>
  <c r="I104" i="9"/>
  <c r="I103" i="9"/>
  <c r="I89" i="9"/>
  <c r="I73" i="9"/>
  <c r="I81" i="9"/>
  <c r="I102" i="9"/>
  <c r="O34" i="9"/>
  <c r="N45" i="9"/>
  <c r="N42" i="9"/>
  <c r="J82" i="9" s="1"/>
  <c r="N46" i="9"/>
  <c r="J101" i="9" s="1"/>
  <c r="N44" i="9"/>
  <c r="N43" i="9"/>
  <c r="J86" i="9" s="1"/>
  <c r="I94" i="9"/>
  <c r="M121" i="9"/>
  <c r="O70" i="9"/>
  <c r="O67" i="9"/>
  <c r="O66" i="9"/>
  <c r="O68" i="9"/>
  <c r="J76" i="9"/>
  <c r="K141" i="9"/>
  <c r="K147" i="9" s="1"/>
  <c r="J152" i="9"/>
  <c r="J177" i="9" s="1"/>
  <c r="L153" i="9"/>
  <c r="L178" i="9" s="1"/>
  <c r="M122" i="9"/>
  <c r="M148" i="9" s="1"/>
  <c r="N119" i="9"/>
  <c r="M120" i="9"/>
  <c r="M146" i="9" s="1"/>
  <c r="L151" i="9"/>
  <c r="L176" i="9" s="1"/>
  <c r="H159" i="9" l="1"/>
  <c r="H164" i="9" s="1"/>
  <c r="H184" i="9" s="1"/>
  <c r="I109" i="9"/>
  <c r="I159" i="9" s="1"/>
  <c r="I164" i="9" s="1"/>
  <c r="I184" i="9" s="1"/>
  <c r="J97" i="9"/>
  <c r="J96" i="9"/>
  <c r="J98" i="9"/>
  <c r="J99" i="9"/>
  <c r="N129" i="9"/>
  <c r="M145" i="9"/>
  <c r="M150" i="9" s="1"/>
  <c r="M175" i="9" s="1"/>
  <c r="O50" i="9"/>
  <c r="J74" i="9"/>
  <c r="O54" i="9"/>
  <c r="O62" i="9"/>
  <c r="J75" i="9"/>
  <c r="O58" i="9"/>
  <c r="O60" i="9"/>
  <c r="O52" i="9"/>
  <c r="H113" i="9"/>
  <c r="H171" i="9" s="1"/>
  <c r="H156" i="9"/>
  <c r="H161" i="9" s="1"/>
  <c r="H181" i="9" s="1"/>
  <c r="Q37" i="9"/>
  <c r="P69" i="9"/>
  <c r="J91" i="9"/>
  <c r="I108" i="9"/>
  <c r="I158" i="9" s="1"/>
  <c r="I163" i="9" s="1"/>
  <c r="I183" i="9" s="1"/>
  <c r="H157" i="9"/>
  <c r="H162" i="9" s="1"/>
  <c r="H182" i="9" s="1"/>
  <c r="I106" i="9"/>
  <c r="I156" i="9" s="1"/>
  <c r="I161" i="9" s="1"/>
  <c r="I181" i="9" s="1"/>
  <c r="I107" i="9"/>
  <c r="I112" i="9" s="1"/>
  <c r="I170" i="9" s="1"/>
  <c r="J88" i="9"/>
  <c r="P36" i="9"/>
  <c r="P60" i="9" s="1"/>
  <c r="O61" i="9"/>
  <c r="P35" i="9"/>
  <c r="P54" i="9" s="1"/>
  <c r="O53" i="9"/>
  <c r="P34" i="9"/>
  <c r="O45" i="9"/>
  <c r="O42" i="9"/>
  <c r="K84" i="9" s="1"/>
  <c r="O43" i="9"/>
  <c r="K86" i="9" s="1"/>
  <c r="O44" i="9"/>
  <c r="O46" i="9"/>
  <c r="K101" i="9" s="1"/>
  <c r="J92" i="9"/>
  <c r="J104" i="9"/>
  <c r="J102" i="9"/>
  <c r="J87" i="9"/>
  <c r="J93" i="9"/>
  <c r="J81" i="9"/>
  <c r="J73" i="9"/>
  <c r="J103" i="9"/>
  <c r="J89" i="9"/>
  <c r="J83" i="9"/>
  <c r="J94" i="9"/>
  <c r="J84" i="9"/>
  <c r="M151" i="9"/>
  <c r="M176" i="9" s="1"/>
  <c r="N120" i="9"/>
  <c r="N146" i="9" s="1"/>
  <c r="L141" i="9"/>
  <c r="K152" i="9"/>
  <c r="K177" i="9" s="1"/>
  <c r="N121" i="9"/>
  <c r="N122" i="9"/>
  <c r="N148" i="9" s="1"/>
  <c r="M153" i="9"/>
  <c r="M178" i="9" s="1"/>
  <c r="K76" i="9"/>
  <c r="P68" i="9"/>
  <c r="P70" i="9"/>
  <c r="P67" i="9"/>
  <c r="P66" i="9"/>
  <c r="O119" i="9"/>
  <c r="K89" i="9" l="1"/>
  <c r="I114" i="9"/>
  <c r="I172" i="9" s="1"/>
  <c r="M141" i="9"/>
  <c r="M147" i="9" s="1"/>
  <c r="L147" i="9"/>
  <c r="L152" i="9" s="1"/>
  <c r="L177" i="9" s="1"/>
  <c r="K98" i="9"/>
  <c r="K97" i="9"/>
  <c r="K99" i="9"/>
  <c r="K96" i="9"/>
  <c r="O129" i="9"/>
  <c r="N145" i="9"/>
  <c r="N150" i="9" s="1"/>
  <c r="N175" i="9" s="1"/>
  <c r="P51" i="9"/>
  <c r="K74" i="9"/>
  <c r="J107" i="9"/>
  <c r="J157" i="9" s="1"/>
  <c r="J162" i="9" s="1"/>
  <c r="J182" i="9" s="1"/>
  <c r="P50" i="9"/>
  <c r="P52" i="9"/>
  <c r="J108" i="9"/>
  <c r="J158" i="9" s="1"/>
  <c r="J163" i="9" s="1"/>
  <c r="J183" i="9" s="1"/>
  <c r="K75" i="9"/>
  <c r="K104" i="9"/>
  <c r="K102" i="9"/>
  <c r="K103" i="9"/>
  <c r="I113" i="9"/>
  <c r="I171" i="9" s="1"/>
  <c r="K91" i="9"/>
  <c r="Q36" i="9"/>
  <c r="Q60" i="9" s="1"/>
  <c r="P61" i="9"/>
  <c r="P59" i="9"/>
  <c r="J109" i="9"/>
  <c r="J114" i="9" s="1"/>
  <c r="J172" i="9" s="1"/>
  <c r="I111" i="9"/>
  <c r="I169" i="9" s="1"/>
  <c r="P58" i="9"/>
  <c r="Q35" i="9"/>
  <c r="Q51" i="9" s="1"/>
  <c r="P53" i="9"/>
  <c r="R37" i="9"/>
  <c r="Q69" i="9"/>
  <c r="P62" i="9"/>
  <c r="J106" i="9"/>
  <c r="J111" i="9" s="1"/>
  <c r="J169" i="9" s="1"/>
  <c r="K87" i="9"/>
  <c r="I157" i="9"/>
  <c r="I162" i="9" s="1"/>
  <c r="I182" i="9" s="1"/>
  <c r="K83" i="9"/>
  <c r="K82" i="9"/>
  <c r="Q34" i="9"/>
  <c r="P45" i="9"/>
  <c r="P46" i="9"/>
  <c r="L101" i="9" s="1"/>
  <c r="P44" i="9"/>
  <c r="P43" i="9"/>
  <c r="L86" i="9" s="1"/>
  <c r="P42" i="9"/>
  <c r="L84" i="9" s="1"/>
  <c r="K92" i="9"/>
  <c r="K93" i="9"/>
  <c r="K88" i="9"/>
  <c r="K81" i="9"/>
  <c r="K73" i="9"/>
  <c r="K94" i="9"/>
  <c r="O121" i="9"/>
  <c r="P119" i="9"/>
  <c r="Q67" i="9"/>
  <c r="Q68" i="9"/>
  <c r="Q66" i="9"/>
  <c r="Q70" i="9"/>
  <c r="N153" i="9"/>
  <c r="N178" i="9" s="1"/>
  <c r="O122" i="9"/>
  <c r="O148" i="9" s="1"/>
  <c r="N151" i="9"/>
  <c r="N176" i="9" s="1"/>
  <c r="O120" i="9"/>
  <c r="O146" i="9" s="1"/>
  <c r="L76" i="9"/>
  <c r="K109" i="9" l="1"/>
  <c r="K159" i="9" s="1"/>
  <c r="K164" i="9" s="1"/>
  <c r="K184" i="9" s="1"/>
  <c r="L99" i="9"/>
  <c r="L97" i="9"/>
  <c r="L98" i="9"/>
  <c r="L96" i="9"/>
  <c r="P129" i="9"/>
  <c r="O145" i="9"/>
  <c r="O150" i="9" s="1"/>
  <c r="O175" i="9" s="1"/>
  <c r="J112" i="9"/>
  <c r="J170" i="9" s="1"/>
  <c r="K106" i="9"/>
  <c r="K156" i="9" s="1"/>
  <c r="K161" i="9" s="1"/>
  <c r="K181" i="9" s="1"/>
  <c r="L74" i="9"/>
  <c r="K107" i="9"/>
  <c r="K157" i="9" s="1"/>
  <c r="K162" i="9" s="1"/>
  <c r="K182" i="9" s="1"/>
  <c r="J113" i="9"/>
  <c r="J171" i="9" s="1"/>
  <c r="L75" i="9"/>
  <c r="J156" i="9"/>
  <c r="J161" i="9" s="1"/>
  <c r="J181" i="9" s="1"/>
  <c r="L102" i="9"/>
  <c r="L103" i="9"/>
  <c r="Q52" i="9"/>
  <c r="K108" i="9"/>
  <c r="K158" i="9" s="1"/>
  <c r="K163" i="9" s="1"/>
  <c r="K183" i="9" s="1"/>
  <c r="R36" i="9"/>
  <c r="R62" i="9" s="1"/>
  <c r="Q61" i="9"/>
  <c r="Q58" i="9"/>
  <c r="R35" i="9"/>
  <c r="R54" i="9" s="1"/>
  <c r="Q53" i="9"/>
  <c r="J159" i="9"/>
  <c r="J164" i="9" s="1"/>
  <c r="J184" i="9" s="1"/>
  <c r="Q59" i="9"/>
  <c r="Q54" i="9"/>
  <c r="L91" i="9"/>
  <c r="L83" i="9"/>
  <c r="Q62" i="9"/>
  <c r="L82" i="9"/>
  <c r="Q50" i="9"/>
  <c r="S37" i="9"/>
  <c r="R69" i="9"/>
  <c r="L93" i="9"/>
  <c r="L88" i="9"/>
  <c r="L92" i="9"/>
  <c r="L87" i="9"/>
  <c r="L73" i="9"/>
  <c r="L81" i="9"/>
  <c r="R34" i="9"/>
  <c r="Q45" i="9"/>
  <c r="Q42" i="9"/>
  <c r="Q44" i="9"/>
  <c r="Q46" i="9"/>
  <c r="M101" i="9" s="1"/>
  <c r="Q43" i="9"/>
  <c r="M86" i="9" s="1"/>
  <c r="L94" i="9"/>
  <c r="L89" i="9"/>
  <c r="L104" i="9"/>
  <c r="M76" i="9"/>
  <c r="O151" i="9"/>
  <c r="O176" i="9" s="1"/>
  <c r="P120" i="9"/>
  <c r="P146" i="9" s="1"/>
  <c r="R66" i="9"/>
  <c r="R70" i="9"/>
  <c r="R67" i="9"/>
  <c r="R68" i="9"/>
  <c r="O153" i="9"/>
  <c r="O178" i="9" s="1"/>
  <c r="P122" i="9"/>
  <c r="P148" i="9" s="1"/>
  <c r="Q119" i="9"/>
  <c r="N141" i="9"/>
  <c r="N147" i="9" s="1"/>
  <c r="M152" i="9"/>
  <c r="M177" i="9" s="1"/>
  <c r="P121" i="9"/>
  <c r="K114" i="9" l="1"/>
  <c r="K172" i="9" s="1"/>
  <c r="L109" i="9"/>
  <c r="L159" i="9" s="1"/>
  <c r="L164" i="9" s="1"/>
  <c r="L184" i="9" s="1"/>
  <c r="M96" i="9"/>
  <c r="M97" i="9"/>
  <c r="M99" i="9"/>
  <c r="M98" i="9"/>
  <c r="K111" i="9"/>
  <c r="K169" i="9" s="1"/>
  <c r="Q129" i="9"/>
  <c r="P145" i="9"/>
  <c r="P150" i="9" s="1"/>
  <c r="P175" i="9" s="1"/>
  <c r="M74" i="9"/>
  <c r="L107" i="9"/>
  <c r="L112" i="9" s="1"/>
  <c r="L170" i="9" s="1"/>
  <c r="K112" i="9"/>
  <c r="K170" i="9" s="1"/>
  <c r="R58" i="9"/>
  <c r="L108" i="9"/>
  <c r="L113" i="9" s="1"/>
  <c r="L171" i="9" s="1"/>
  <c r="M75" i="9"/>
  <c r="R60" i="9"/>
  <c r="R59" i="9"/>
  <c r="M92" i="9"/>
  <c r="R52" i="9"/>
  <c r="S35" i="9"/>
  <c r="S50" i="9" s="1"/>
  <c r="R53" i="9"/>
  <c r="R50" i="9"/>
  <c r="M91" i="9"/>
  <c r="L106" i="9"/>
  <c r="L156" i="9" s="1"/>
  <c r="L161" i="9" s="1"/>
  <c r="L181" i="9" s="1"/>
  <c r="T37" i="9"/>
  <c r="S69" i="9"/>
  <c r="S36" i="9"/>
  <c r="S62" i="9" s="1"/>
  <c r="R61" i="9"/>
  <c r="R51" i="9"/>
  <c r="K113" i="9"/>
  <c r="K171" i="9" s="1"/>
  <c r="M102" i="9"/>
  <c r="M103" i="9"/>
  <c r="M93" i="9"/>
  <c r="M94" i="9"/>
  <c r="M81" i="9"/>
  <c r="M106" i="9" s="1"/>
  <c r="M156" i="9" s="1"/>
  <c r="M161" i="9" s="1"/>
  <c r="M181" i="9" s="1"/>
  <c r="M73" i="9"/>
  <c r="M83" i="9"/>
  <c r="M104" i="9"/>
  <c r="M87" i="9"/>
  <c r="M89" i="9"/>
  <c r="M84" i="9"/>
  <c r="M82" i="9"/>
  <c r="S34" i="9"/>
  <c r="R45" i="9"/>
  <c r="R42" i="9"/>
  <c r="R44" i="9"/>
  <c r="R46" i="9"/>
  <c r="N101" i="9" s="1"/>
  <c r="R43" i="9"/>
  <c r="N86" i="9" s="1"/>
  <c r="M88" i="9"/>
  <c r="O141" i="9"/>
  <c r="O147" i="9" s="1"/>
  <c r="N152" i="9"/>
  <c r="N177" i="9" s="1"/>
  <c r="R119" i="9"/>
  <c r="S70" i="9"/>
  <c r="S66" i="9"/>
  <c r="S67" i="9"/>
  <c r="S68" i="9"/>
  <c r="Q121" i="9"/>
  <c r="P153" i="9"/>
  <c r="P178" i="9" s="1"/>
  <c r="Q122" i="9"/>
  <c r="Q148" i="9" s="1"/>
  <c r="P151" i="9"/>
  <c r="P176" i="9" s="1"/>
  <c r="Q120" i="9"/>
  <c r="Q146" i="9" s="1"/>
  <c r="N76" i="9"/>
  <c r="L114" i="9" l="1"/>
  <c r="L172" i="9" s="1"/>
  <c r="N97" i="9"/>
  <c r="N96" i="9"/>
  <c r="N98" i="9"/>
  <c r="N99" i="9"/>
  <c r="R129" i="9"/>
  <c r="Q145" i="9"/>
  <c r="Q150" i="9" s="1"/>
  <c r="Q175" i="9" s="1"/>
  <c r="S54" i="9"/>
  <c r="L157" i="9"/>
  <c r="L162" i="9" s="1"/>
  <c r="L182" i="9" s="1"/>
  <c r="N74" i="9"/>
  <c r="L158" i="9"/>
  <c r="L163" i="9" s="1"/>
  <c r="L183" i="9" s="1"/>
  <c r="N75" i="9"/>
  <c r="S52" i="9"/>
  <c r="S51" i="9"/>
  <c r="S58" i="9"/>
  <c r="L111" i="9"/>
  <c r="L169" i="9" s="1"/>
  <c r="N82" i="9"/>
  <c r="T36" i="9"/>
  <c r="T58" i="9" s="1"/>
  <c r="S61" i="9"/>
  <c r="S59" i="9"/>
  <c r="M111" i="9"/>
  <c r="M169" i="9" s="1"/>
  <c r="N91" i="9"/>
  <c r="M107" i="9"/>
  <c r="M157" i="9" s="1"/>
  <c r="M162" i="9" s="1"/>
  <c r="M182" i="9" s="1"/>
  <c r="S60" i="9"/>
  <c r="M109" i="9"/>
  <c r="M159" i="9" s="1"/>
  <c r="M164" i="9" s="1"/>
  <c r="M184" i="9" s="1"/>
  <c r="M108" i="9"/>
  <c r="M158" i="9" s="1"/>
  <c r="M163" i="9" s="1"/>
  <c r="M183" i="9" s="1"/>
  <c r="U37" i="9"/>
  <c r="T69" i="9"/>
  <c r="T35" i="9"/>
  <c r="T52" i="9" s="1"/>
  <c r="S53" i="9"/>
  <c r="N83" i="9"/>
  <c r="T34" i="9"/>
  <c r="S45" i="9"/>
  <c r="S46" i="9"/>
  <c r="O101" i="9" s="1"/>
  <c r="S44" i="9"/>
  <c r="S43" i="9"/>
  <c r="O86" i="9" s="1"/>
  <c r="S42" i="9"/>
  <c r="O84" i="9" s="1"/>
  <c r="N103" i="9"/>
  <c r="N73" i="9"/>
  <c r="N81" i="9"/>
  <c r="N84" i="9"/>
  <c r="N88" i="9"/>
  <c r="N89" i="9"/>
  <c r="N102" i="9"/>
  <c r="N94" i="9"/>
  <c r="N93" i="9"/>
  <c r="N92" i="9"/>
  <c r="N87" i="9"/>
  <c r="N104" i="9"/>
  <c r="T68" i="9"/>
  <c r="T67" i="9"/>
  <c r="T70" i="9"/>
  <c r="T66" i="9"/>
  <c r="Q151" i="9"/>
  <c r="Q176" i="9" s="1"/>
  <c r="R120" i="9"/>
  <c r="R146" i="9" s="1"/>
  <c r="Q153" i="9"/>
  <c r="Q178" i="9" s="1"/>
  <c r="R122" i="9"/>
  <c r="R148" i="9" s="1"/>
  <c r="O76" i="9"/>
  <c r="S119" i="9"/>
  <c r="R121" i="9"/>
  <c r="P141" i="9"/>
  <c r="O152" i="9"/>
  <c r="O177" i="9" s="1"/>
  <c r="P147" i="9" l="1"/>
  <c r="P152" i="9" s="1"/>
  <c r="P177" i="9" s="1"/>
  <c r="Q141" i="9"/>
  <c r="R141" i="9" s="1"/>
  <c r="S141" i="9" s="1"/>
  <c r="T141" i="9" s="1"/>
  <c r="U141" i="9" s="1"/>
  <c r="V141" i="9" s="1"/>
  <c r="W141" i="9" s="1"/>
  <c r="X141" i="9" s="1"/>
  <c r="Y141" i="9" s="1"/>
  <c r="Z141" i="9" s="1"/>
  <c r="AA141" i="9" s="1"/>
  <c r="AB141" i="9" s="1"/>
  <c r="AC141" i="9" s="1"/>
  <c r="AD141" i="9" s="1"/>
  <c r="AE141" i="9" s="1"/>
  <c r="AF141" i="9" s="1"/>
  <c r="AG141" i="9" s="1"/>
  <c r="AH141" i="9" s="1"/>
  <c r="AI141" i="9" s="1"/>
  <c r="AJ141" i="9" s="1"/>
  <c r="AK141" i="9" s="1"/>
  <c r="AL141" i="9" s="1"/>
  <c r="AM141" i="9" s="1"/>
  <c r="AN141" i="9" s="1"/>
  <c r="AO141" i="9" s="1"/>
  <c r="AP141" i="9" s="1"/>
  <c r="AQ141" i="9" s="1"/>
  <c r="AR141" i="9" s="1"/>
  <c r="AS141" i="9" s="1"/>
  <c r="AT141" i="9" s="1"/>
  <c r="AU141" i="9" s="1"/>
  <c r="AV141" i="9" s="1"/>
  <c r="AW141" i="9" s="1"/>
  <c r="AX141" i="9" s="1"/>
  <c r="AY141" i="9" s="1"/>
  <c r="AZ141" i="9" s="1"/>
  <c r="BA141" i="9" s="1"/>
  <c r="BB141" i="9" s="1"/>
  <c r="BC141" i="9" s="1"/>
  <c r="BD141" i="9" s="1"/>
  <c r="BE141" i="9" s="1"/>
  <c r="BF141" i="9" s="1"/>
  <c r="BG141" i="9" s="1"/>
  <c r="BH141" i="9" s="1"/>
  <c r="BI141" i="9" s="1"/>
  <c r="BJ141" i="9" s="1"/>
  <c r="BK141" i="9" s="1"/>
  <c r="BL141" i="9" s="1"/>
  <c r="BM141" i="9" s="1"/>
  <c r="BN141" i="9" s="1"/>
  <c r="BO141" i="9" s="1"/>
  <c r="BP141" i="9" s="1"/>
  <c r="BQ141" i="9" s="1"/>
  <c r="BR141" i="9" s="1"/>
  <c r="BS141" i="9" s="1"/>
  <c r="BT141" i="9" s="1"/>
  <c r="BU141" i="9" s="1"/>
  <c r="BV141" i="9" s="1"/>
  <c r="BW141" i="9" s="1"/>
  <c r="BX141" i="9" s="1"/>
  <c r="BY141" i="9" s="1"/>
  <c r="BZ141" i="9" s="1"/>
  <c r="CA141" i="9" s="1"/>
  <c r="CB141" i="9" s="1"/>
  <c r="CC141" i="9" s="1"/>
  <c r="CD141" i="9" s="1"/>
  <c r="CE141" i="9" s="1"/>
  <c r="CF141" i="9" s="1"/>
  <c r="CG141" i="9" s="1"/>
  <c r="CH141" i="9" s="1"/>
  <c r="CI141" i="9" s="1"/>
  <c r="CJ141" i="9" s="1"/>
  <c r="CK141" i="9" s="1"/>
  <c r="CL141" i="9" s="1"/>
  <c r="CM141" i="9" s="1"/>
  <c r="CN141" i="9" s="1"/>
  <c r="CO141" i="9" s="1"/>
  <c r="CP141" i="9" s="1"/>
  <c r="CQ141" i="9" s="1"/>
  <c r="CR141" i="9" s="1"/>
  <c r="CS141" i="9" s="1"/>
  <c r="CT141" i="9" s="1"/>
  <c r="CU141" i="9" s="1"/>
  <c r="CV141" i="9" s="1"/>
  <c r="CW141" i="9" s="1"/>
  <c r="CX141" i="9" s="1"/>
  <c r="O98" i="9"/>
  <c r="O97" i="9"/>
  <c r="O96" i="9"/>
  <c r="O99" i="9"/>
  <c r="S129" i="9"/>
  <c r="R145" i="9"/>
  <c r="R150" i="9" s="1"/>
  <c r="R175" i="9" s="1"/>
  <c r="T50" i="9"/>
  <c r="O74" i="9"/>
  <c r="T54" i="9"/>
  <c r="T51" i="9"/>
  <c r="N107" i="9"/>
  <c r="O75" i="9"/>
  <c r="M112" i="9"/>
  <c r="M170" i="9" s="1"/>
  <c r="T60" i="9"/>
  <c r="T62" i="9"/>
  <c r="T59" i="9"/>
  <c r="M114" i="9"/>
  <c r="M172" i="9" s="1"/>
  <c r="O103" i="9"/>
  <c r="O87" i="9"/>
  <c r="O83" i="9"/>
  <c r="N109" i="9"/>
  <c r="N159" i="9" s="1"/>
  <c r="N164" i="9" s="1"/>
  <c r="N184" i="9" s="1"/>
  <c r="O82" i="9"/>
  <c r="V37" i="9"/>
  <c r="U69" i="9"/>
  <c r="N106" i="9"/>
  <c r="N156" i="9" s="1"/>
  <c r="N161" i="9" s="1"/>
  <c r="N181" i="9" s="1"/>
  <c r="O91" i="9"/>
  <c r="N108" i="9"/>
  <c r="N113" i="9" s="1"/>
  <c r="N171" i="9" s="1"/>
  <c r="U35" i="9"/>
  <c r="U52" i="9" s="1"/>
  <c r="T53" i="9"/>
  <c r="M113" i="9"/>
  <c r="M171" i="9" s="1"/>
  <c r="U36" i="9"/>
  <c r="U58" i="9" s="1"/>
  <c r="T61" i="9"/>
  <c r="O88" i="9"/>
  <c r="O94" i="9"/>
  <c r="O92" i="9"/>
  <c r="O102" i="9"/>
  <c r="O104" i="9"/>
  <c r="O73" i="9"/>
  <c r="O81" i="9"/>
  <c r="U34" i="9"/>
  <c r="T45" i="9"/>
  <c r="T44" i="9"/>
  <c r="T43" i="9"/>
  <c r="P86" i="9" s="1"/>
  <c r="T42" i="9"/>
  <c r="P83" i="9" s="1"/>
  <c r="T46" i="9"/>
  <c r="P101" i="9" s="1"/>
  <c r="O93" i="9"/>
  <c r="O89" i="9"/>
  <c r="R153" i="9"/>
  <c r="R178" i="9" s="1"/>
  <c r="S122" i="9"/>
  <c r="S148" i="9" s="1"/>
  <c r="U67" i="9"/>
  <c r="U68" i="9"/>
  <c r="U66" i="9"/>
  <c r="U70" i="9"/>
  <c r="T119" i="9"/>
  <c r="S120" i="9"/>
  <c r="S146" i="9" s="1"/>
  <c r="R151" i="9"/>
  <c r="R176" i="9" s="1"/>
  <c r="P76" i="9"/>
  <c r="S121" i="9"/>
  <c r="Q147" i="9" l="1"/>
  <c r="Q152" i="9" s="1"/>
  <c r="Q177" i="9" s="1"/>
  <c r="O109" i="9"/>
  <c r="O114" i="9" s="1"/>
  <c r="O172" i="9" s="1"/>
  <c r="P99" i="9"/>
  <c r="P97" i="9"/>
  <c r="P96" i="9"/>
  <c r="P98" i="9"/>
  <c r="T129" i="9"/>
  <c r="S145" i="9"/>
  <c r="S150" i="9" s="1"/>
  <c r="S175" i="9" s="1"/>
  <c r="P74" i="9"/>
  <c r="O107" i="9"/>
  <c r="O157" i="9" s="1"/>
  <c r="O162" i="9" s="1"/>
  <c r="O182" i="9" s="1"/>
  <c r="N112" i="9"/>
  <c r="N170" i="9" s="1"/>
  <c r="N157" i="9"/>
  <c r="N162" i="9" s="1"/>
  <c r="N182" i="9" s="1"/>
  <c r="P75" i="9"/>
  <c r="U62" i="9"/>
  <c r="P93" i="9"/>
  <c r="U59" i="9"/>
  <c r="O108" i="9"/>
  <c r="O113" i="9" s="1"/>
  <c r="O171" i="9" s="1"/>
  <c r="U54" i="9"/>
  <c r="U51" i="9"/>
  <c r="U60" i="9"/>
  <c r="N158" i="9"/>
  <c r="N163" i="9" s="1"/>
  <c r="N183" i="9" s="1"/>
  <c r="U50" i="9"/>
  <c r="N114" i="9"/>
  <c r="N172" i="9" s="1"/>
  <c r="V35" i="9"/>
  <c r="V52" i="9" s="1"/>
  <c r="U53" i="9"/>
  <c r="N111" i="9"/>
  <c r="N169" i="9" s="1"/>
  <c r="P89" i="9"/>
  <c r="P91" i="9"/>
  <c r="O106" i="9"/>
  <c r="O111" i="9" s="1"/>
  <c r="O169" i="9" s="1"/>
  <c r="P102" i="9"/>
  <c r="V36" i="9"/>
  <c r="V60" i="9" s="1"/>
  <c r="U61" i="9"/>
  <c r="W37" i="9"/>
  <c r="V69" i="9"/>
  <c r="P103" i="9"/>
  <c r="P92" i="9"/>
  <c r="P88" i="9"/>
  <c r="V34" i="9"/>
  <c r="U45" i="9"/>
  <c r="U44" i="9"/>
  <c r="U46" i="9"/>
  <c r="Q101" i="9" s="1"/>
  <c r="U42" i="9"/>
  <c r="Q83" i="9" s="1"/>
  <c r="U43" i="9"/>
  <c r="Q86" i="9" s="1"/>
  <c r="P84" i="9"/>
  <c r="P82" i="9"/>
  <c r="P94" i="9"/>
  <c r="P73" i="9"/>
  <c r="P81" i="9"/>
  <c r="P104" i="9"/>
  <c r="P87" i="9"/>
  <c r="T121" i="9"/>
  <c r="U119" i="9"/>
  <c r="R147" i="9"/>
  <c r="S151" i="9"/>
  <c r="S176" i="9" s="1"/>
  <c r="T120" i="9"/>
  <c r="T146" i="9" s="1"/>
  <c r="V66" i="9"/>
  <c r="V68" i="9"/>
  <c r="V70" i="9"/>
  <c r="V67" i="9"/>
  <c r="S153" i="9"/>
  <c r="S178" i="9" s="1"/>
  <c r="T122" i="9"/>
  <c r="T148" i="9" s="1"/>
  <c r="Q76" i="9"/>
  <c r="O159" i="9" l="1"/>
  <c r="O164" i="9" s="1"/>
  <c r="O184" i="9" s="1"/>
  <c r="Q89" i="9"/>
  <c r="Q96" i="9"/>
  <c r="Q99" i="9"/>
  <c r="Q98" i="9"/>
  <c r="Q97" i="9"/>
  <c r="U129" i="9"/>
  <c r="T145" i="9"/>
  <c r="T150" i="9" s="1"/>
  <c r="T175" i="9" s="1"/>
  <c r="O156" i="9"/>
  <c r="O161" i="9" s="1"/>
  <c r="O181" i="9" s="1"/>
  <c r="Q74" i="9"/>
  <c r="O112" i="9"/>
  <c r="O170" i="9" s="1"/>
  <c r="Q75" i="9"/>
  <c r="P108" i="9"/>
  <c r="P113" i="9" s="1"/>
  <c r="P171" i="9" s="1"/>
  <c r="V59" i="9"/>
  <c r="O158" i="9"/>
  <c r="O163" i="9" s="1"/>
  <c r="O183" i="9" s="1"/>
  <c r="V62" i="9"/>
  <c r="V58" i="9"/>
  <c r="V50" i="9"/>
  <c r="Q82" i="9"/>
  <c r="Q84" i="9"/>
  <c r="V51" i="9"/>
  <c r="V54" i="9"/>
  <c r="P109" i="9"/>
  <c r="P159" i="9" s="1"/>
  <c r="P164" i="9" s="1"/>
  <c r="P184" i="9" s="1"/>
  <c r="Q91" i="9"/>
  <c r="X37" i="9"/>
  <c r="W69" i="9"/>
  <c r="P107" i="9"/>
  <c r="P157" i="9" s="1"/>
  <c r="P162" i="9" s="1"/>
  <c r="P182" i="9" s="1"/>
  <c r="P106" i="9"/>
  <c r="P111" i="9" s="1"/>
  <c r="P169" i="9" s="1"/>
  <c r="Q102" i="9"/>
  <c r="W36" i="9"/>
  <c r="W58" i="9" s="1"/>
  <c r="V61" i="9"/>
  <c r="W35" i="9"/>
  <c r="W54" i="9" s="1"/>
  <c r="V53" i="9"/>
  <c r="Q104" i="9"/>
  <c r="Q103" i="9"/>
  <c r="Q92" i="9"/>
  <c r="Q94" i="9"/>
  <c r="Q88" i="9"/>
  <c r="Q93" i="9"/>
  <c r="Q87" i="9"/>
  <c r="Q81" i="9"/>
  <c r="Q73" i="9"/>
  <c r="W34" i="9"/>
  <c r="V45" i="9"/>
  <c r="V44" i="9"/>
  <c r="V42" i="9"/>
  <c r="R82" i="9" s="1"/>
  <c r="V43" i="9"/>
  <c r="R86" i="9" s="1"/>
  <c r="V46" i="9"/>
  <c r="R101" i="9" s="1"/>
  <c r="T151" i="9"/>
  <c r="T176" i="9" s="1"/>
  <c r="U120" i="9"/>
  <c r="U146" i="9" s="1"/>
  <c r="T153" i="9"/>
  <c r="T178" i="9" s="1"/>
  <c r="U122" i="9"/>
  <c r="U148" i="9" s="1"/>
  <c r="W70" i="9"/>
  <c r="W66" i="9"/>
  <c r="W67" i="9"/>
  <c r="W68" i="9"/>
  <c r="S147" i="9"/>
  <c r="R152" i="9"/>
  <c r="R177" i="9" s="1"/>
  <c r="U121" i="9"/>
  <c r="R76" i="9"/>
  <c r="V119" i="9"/>
  <c r="Q109" i="9" l="1"/>
  <c r="Q114" i="9" s="1"/>
  <c r="Q172" i="9" s="1"/>
  <c r="R97" i="9"/>
  <c r="R96" i="9"/>
  <c r="R99" i="9"/>
  <c r="R98" i="9"/>
  <c r="P114" i="9"/>
  <c r="P172" i="9" s="1"/>
  <c r="V129" i="9"/>
  <c r="U145" i="9"/>
  <c r="U150" i="9" s="1"/>
  <c r="U175" i="9" s="1"/>
  <c r="Q106" i="9"/>
  <c r="Q156" i="9" s="1"/>
  <c r="Q161" i="9" s="1"/>
  <c r="Q181" i="9" s="1"/>
  <c r="Q107" i="9"/>
  <c r="Q157" i="9" s="1"/>
  <c r="Q162" i="9" s="1"/>
  <c r="Q182" i="9" s="1"/>
  <c r="R74" i="9"/>
  <c r="W51" i="9"/>
  <c r="P158" i="9"/>
  <c r="P163" i="9" s="1"/>
  <c r="P183" i="9" s="1"/>
  <c r="Q108" i="9"/>
  <c r="Q158" i="9" s="1"/>
  <c r="Q163" i="9" s="1"/>
  <c r="Q183" i="9" s="1"/>
  <c r="R75" i="9"/>
  <c r="W59" i="9"/>
  <c r="P112" i="9"/>
  <c r="P170" i="9" s="1"/>
  <c r="W62" i="9"/>
  <c r="W60" i="9"/>
  <c r="P156" i="9"/>
  <c r="P161" i="9" s="1"/>
  <c r="P181" i="9" s="1"/>
  <c r="Y37" i="9"/>
  <c r="X69" i="9"/>
  <c r="X35" i="9"/>
  <c r="X52" i="9" s="1"/>
  <c r="W53" i="9"/>
  <c r="W52" i="9"/>
  <c r="X36" i="9"/>
  <c r="X58" i="9" s="1"/>
  <c r="W61" i="9"/>
  <c r="W50" i="9"/>
  <c r="R91" i="9"/>
  <c r="R102" i="9"/>
  <c r="R93" i="9"/>
  <c r="R73" i="9"/>
  <c r="R81" i="9"/>
  <c r="R87" i="9"/>
  <c r="R84" i="9"/>
  <c r="R92" i="9"/>
  <c r="R83" i="9"/>
  <c r="R104" i="9"/>
  <c r="R103" i="9"/>
  <c r="R94" i="9"/>
  <c r="X34" i="9"/>
  <c r="W45" i="9"/>
  <c r="W43" i="9"/>
  <c r="S86" i="9" s="1"/>
  <c r="W44" i="9"/>
  <c r="W42" i="9"/>
  <c r="S84" i="9" s="1"/>
  <c r="W46" i="9"/>
  <c r="S101" i="9" s="1"/>
  <c r="R89" i="9"/>
  <c r="R88" i="9"/>
  <c r="S76" i="9"/>
  <c r="T147" i="9"/>
  <c r="S152" i="9"/>
  <c r="S177" i="9" s="1"/>
  <c r="X68" i="9"/>
  <c r="X70" i="9"/>
  <c r="X66" i="9"/>
  <c r="X67" i="9"/>
  <c r="U151" i="9"/>
  <c r="U176" i="9" s="1"/>
  <c r="V120" i="9"/>
  <c r="V146" i="9" s="1"/>
  <c r="W119" i="9"/>
  <c r="V121" i="9"/>
  <c r="U153" i="9"/>
  <c r="U178" i="9" s="1"/>
  <c r="V122" i="9"/>
  <c r="V148" i="9" s="1"/>
  <c r="Q159" i="9" l="1"/>
  <c r="Q164" i="9" s="1"/>
  <c r="Q184" i="9" s="1"/>
  <c r="S98" i="9"/>
  <c r="S97" i="9"/>
  <c r="S96" i="9"/>
  <c r="S99" i="9"/>
  <c r="W129" i="9"/>
  <c r="V145" i="9"/>
  <c r="V150" i="9" s="1"/>
  <c r="V175" i="9" s="1"/>
  <c r="Q111" i="9"/>
  <c r="Q169" i="9" s="1"/>
  <c r="R106" i="9"/>
  <c r="R156" i="9" s="1"/>
  <c r="R161" i="9" s="1"/>
  <c r="R181" i="9" s="1"/>
  <c r="Q112" i="9"/>
  <c r="Q170" i="9" s="1"/>
  <c r="R107" i="9"/>
  <c r="R112" i="9" s="1"/>
  <c r="R170" i="9" s="1"/>
  <c r="S74" i="9"/>
  <c r="X51" i="9"/>
  <c r="Q113" i="9"/>
  <c r="Q171" i="9" s="1"/>
  <c r="S75" i="9"/>
  <c r="X62" i="9"/>
  <c r="X59" i="9"/>
  <c r="X60" i="9"/>
  <c r="S87" i="9"/>
  <c r="Y35" i="9"/>
  <c r="Y50" i="9" s="1"/>
  <c r="X53" i="9"/>
  <c r="X50" i="9"/>
  <c r="R109" i="9"/>
  <c r="R159" i="9" s="1"/>
  <c r="R164" i="9" s="1"/>
  <c r="R184" i="9" s="1"/>
  <c r="Y36" i="9"/>
  <c r="Y62" i="9" s="1"/>
  <c r="X61" i="9"/>
  <c r="X54" i="9"/>
  <c r="S91" i="9"/>
  <c r="S89" i="9"/>
  <c r="R108" i="9"/>
  <c r="R113" i="9" s="1"/>
  <c r="R171" i="9" s="1"/>
  <c r="Z37" i="9"/>
  <c r="Y69" i="9"/>
  <c r="S82" i="9"/>
  <c r="S94" i="9"/>
  <c r="S73" i="9"/>
  <c r="S81" i="9"/>
  <c r="S93" i="9"/>
  <c r="S92" i="9"/>
  <c r="Y34" i="9"/>
  <c r="X45" i="9"/>
  <c r="X43" i="9"/>
  <c r="T86" i="9" s="1"/>
  <c r="X46" i="9"/>
  <c r="T101" i="9" s="1"/>
  <c r="X42" i="9"/>
  <c r="T84" i="9" s="1"/>
  <c r="X44" i="9"/>
  <c r="S102" i="9"/>
  <c r="S103" i="9"/>
  <c r="S104" i="9"/>
  <c r="S83" i="9"/>
  <c r="S88" i="9"/>
  <c r="W121" i="9"/>
  <c r="X119" i="9"/>
  <c r="Y67" i="9"/>
  <c r="Y66" i="9"/>
  <c r="Y68" i="9"/>
  <c r="Y70" i="9"/>
  <c r="W120" i="9"/>
  <c r="W146" i="9" s="1"/>
  <c r="V151" i="9"/>
  <c r="V176" i="9" s="1"/>
  <c r="T76" i="9"/>
  <c r="U147" i="9"/>
  <c r="T152" i="9"/>
  <c r="T177" i="9" s="1"/>
  <c r="V153" i="9"/>
  <c r="V178" i="9" s="1"/>
  <c r="W122" i="9"/>
  <c r="W148" i="9" s="1"/>
  <c r="S109" i="9" l="1"/>
  <c r="S114" i="9" s="1"/>
  <c r="S172" i="9" s="1"/>
  <c r="T99" i="9"/>
  <c r="T97" i="9"/>
  <c r="T98" i="9"/>
  <c r="T96" i="9"/>
  <c r="X129" i="9"/>
  <c r="W145" i="9"/>
  <c r="W150" i="9" s="1"/>
  <c r="W175" i="9" s="1"/>
  <c r="R111" i="9"/>
  <c r="R169" i="9" s="1"/>
  <c r="R157" i="9"/>
  <c r="R162" i="9" s="1"/>
  <c r="R182" i="9" s="1"/>
  <c r="S107" i="9"/>
  <c r="S112" i="9" s="1"/>
  <c r="S170" i="9" s="1"/>
  <c r="T75" i="9"/>
  <c r="R158" i="9"/>
  <c r="R163" i="9" s="1"/>
  <c r="R183" i="9" s="1"/>
  <c r="Y60" i="9"/>
  <c r="Y51" i="9"/>
  <c r="R114" i="9"/>
  <c r="R172" i="9" s="1"/>
  <c r="Y52" i="9"/>
  <c r="Y59" i="9"/>
  <c r="Y54" i="9"/>
  <c r="T82" i="9"/>
  <c r="T74" i="9"/>
  <c r="Y58" i="9"/>
  <c r="S106" i="9"/>
  <c r="S111" i="9" s="1"/>
  <c r="S169" i="9" s="1"/>
  <c r="T91" i="9"/>
  <c r="T89" i="9"/>
  <c r="Z36" i="9"/>
  <c r="Z62" i="9" s="1"/>
  <c r="Y61" i="9"/>
  <c r="AA37" i="9"/>
  <c r="Z69" i="9"/>
  <c r="S108" i="9"/>
  <c r="S113" i="9" s="1"/>
  <c r="S171" i="9" s="1"/>
  <c r="Z35" i="9"/>
  <c r="Z52" i="9" s="1"/>
  <c r="Y53" i="9"/>
  <c r="T92" i="9"/>
  <c r="T94" i="9"/>
  <c r="T104" i="9"/>
  <c r="T93" i="9"/>
  <c r="Z34" i="9"/>
  <c r="Y45" i="9"/>
  <c r="Y44" i="9"/>
  <c r="U94" i="9" s="1"/>
  <c r="Y43" i="9"/>
  <c r="U86" i="9" s="1"/>
  <c r="Y42" i="9"/>
  <c r="U84" i="9" s="1"/>
  <c r="Y46" i="9"/>
  <c r="U101" i="9" s="1"/>
  <c r="T87" i="9"/>
  <c r="T88" i="9"/>
  <c r="T73" i="9"/>
  <c r="T81" i="9"/>
  <c r="T83" i="9"/>
  <c r="T103" i="9"/>
  <c r="T102" i="9"/>
  <c r="U76" i="9"/>
  <c r="W153" i="9"/>
  <c r="W178" i="9" s="1"/>
  <c r="X122" i="9"/>
  <c r="X148" i="9" s="1"/>
  <c r="Z66" i="9"/>
  <c r="Z67" i="9"/>
  <c r="Z68" i="9"/>
  <c r="Z70" i="9"/>
  <c r="W151" i="9"/>
  <c r="W176" i="9" s="1"/>
  <c r="X120" i="9"/>
  <c r="X146" i="9" s="1"/>
  <c r="V147" i="9"/>
  <c r="U152" i="9"/>
  <c r="U177" i="9" s="1"/>
  <c r="Y119" i="9"/>
  <c r="X121" i="9"/>
  <c r="U89" i="9" l="1"/>
  <c r="S159" i="9"/>
  <c r="S164" i="9" s="1"/>
  <c r="S184" i="9" s="1"/>
  <c r="T109" i="9"/>
  <c r="T159" i="9" s="1"/>
  <c r="T164" i="9" s="1"/>
  <c r="T184" i="9" s="1"/>
  <c r="U96" i="9"/>
  <c r="U97" i="9"/>
  <c r="U98" i="9"/>
  <c r="U99" i="9"/>
  <c r="Y129" i="9"/>
  <c r="X145" i="9"/>
  <c r="X150" i="9" s="1"/>
  <c r="X175" i="9" s="1"/>
  <c r="U75" i="9"/>
  <c r="U74" i="9"/>
  <c r="S157" i="9"/>
  <c r="S162" i="9" s="1"/>
  <c r="S182" i="9" s="1"/>
  <c r="T107" i="9"/>
  <c r="T157" i="9" s="1"/>
  <c r="T162" i="9" s="1"/>
  <c r="T182" i="9" s="1"/>
  <c r="Z54" i="9"/>
  <c r="Z51" i="9"/>
  <c r="S156" i="9"/>
  <c r="S161" i="9" s="1"/>
  <c r="S181" i="9" s="1"/>
  <c r="U104" i="9"/>
  <c r="U92" i="9"/>
  <c r="Z50" i="9"/>
  <c r="U93" i="9"/>
  <c r="S158" i="9"/>
  <c r="S163" i="9" s="1"/>
  <c r="S183" i="9" s="1"/>
  <c r="AA36" i="9"/>
  <c r="AA60" i="9" s="1"/>
  <c r="Z61" i="9"/>
  <c r="T108" i="9"/>
  <c r="T158" i="9" s="1"/>
  <c r="T163" i="9" s="1"/>
  <c r="T183" i="9" s="1"/>
  <c r="U91" i="9"/>
  <c r="Z58" i="9"/>
  <c r="Z60" i="9"/>
  <c r="T106" i="9"/>
  <c r="T111" i="9" s="1"/>
  <c r="T169" i="9" s="1"/>
  <c r="AA35" i="9"/>
  <c r="AA54" i="9" s="1"/>
  <c r="Z53" i="9"/>
  <c r="AB37" i="9"/>
  <c r="AA69" i="9"/>
  <c r="Z59" i="9"/>
  <c r="U103" i="9"/>
  <c r="AA34" i="9"/>
  <c r="Z45" i="9"/>
  <c r="Z43" i="9"/>
  <c r="V86" i="9" s="1"/>
  <c r="Z44" i="9"/>
  <c r="Z42" i="9"/>
  <c r="Z46" i="9"/>
  <c r="V101" i="9" s="1"/>
  <c r="U88" i="9"/>
  <c r="U81" i="9"/>
  <c r="U73" i="9"/>
  <c r="U83" i="9"/>
  <c r="U87" i="9"/>
  <c r="U82" i="9"/>
  <c r="U102" i="9"/>
  <c r="X153" i="9"/>
  <c r="X178" i="9" s="1"/>
  <c r="Y122" i="9"/>
  <c r="Y148" i="9" s="1"/>
  <c r="Z119" i="9"/>
  <c r="Y120" i="9"/>
  <c r="Y146" i="9" s="1"/>
  <c r="X151" i="9"/>
  <c r="X176" i="9" s="1"/>
  <c r="Y121" i="9"/>
  <c r="AA70" i="9"/>
  <c r="AA68" i="9"/>
  <c r="AA67" i="9"/>
  <c r="AA66" i="9"/>
  <c r="W147" i="9"/>
  <c r="V152" i="9"/>
  <c r="V177" i="9" s="1"/>
  <c r="V76" i="9"/>
  <c r="T114" i="9" l="1"/>
  <c r="T172" i="9" s="1"/>
  <c r="U109" i="9"/>
  <c r="U159" i="9" s="1"/>
  <c r="U164" i="9" s="1"/>
  <c r="U184" i="9" s="1"/>
  <c r="V97" i="9"/>
  <c r="V96" i="9"/>
  <c r="V99" i="9"/>
  <c r="V98" i="9"/>
  <c r="Z129" i="9"/>
  <c r="Y145" i="9"/>
  <c r="Y150" i="9" s="1"/>
  <c r="Y175" i="9" s="1"/>
  <c r="V74" i="9"/>
  <c r="T112" i="9"/>
  <c r="T170" i="9" s="1"/>
  <c r="AA52" i="9"/>
  <c r="V75" i="9"/>
  <c r="AA62" i="9"/>
  <c r="AA59" i="9"/>
  <c r="AA58" i="9"/>
  <c r="V88" i="9"/>
  <c r="AA50" i="9"/>
  <c r="AA51" i="9"/>
  <c r="V104" i="9"/>
  <c r="V103" i="9"/>
  <c r="T156" i="9"/>
  <c r="T161" i="9" s="1"/>
  <c r="T181" i="9" s="1"/>
  <c r="U106" i="9"/>
  <c r="U156" i="9" s="1"/>
  <c r="U161" i="9" s="1"/>
  <c r="U181" i="9" s="1"/>
  <c r="AC37" i="9"/>
  <c r="AB69" i="9"/>
  <c r="T113" i="9"/>
  <c r="T171" i="9" s="1"/>
  <c r="U107" i="9"/>
  <c r="U112" i="9" s="1"/>
  <c r="U170" i="9" s="1"/>
  <c r="U108" i="9"/>
  <c r="U113" i="9" s="1"/>
  <c r="U171" i="9" s="1"/>
  <c r="V102" i="9"/>
  <c r="V91" i="9"/>
  <c r="V87" i="9"/>
  <c r="AB35" i="9"/>
  <c r="AB52" i="9" s="1"/>
  <c r="AA53" i="9"/>
  <c r="AB36" i="9"/>
  <c r="AB58" i="9" s="1"/>
  <c r="AA61" i="9"/>
  <c r="V93" i="9"/>
  <c r="V89" i="9"/>
  <c r="V81" i="9"/>
  <c r="V73" i="9"/>
  <c r="AB34" i="9"/>
  <c r="AA45" i="9"/>
  <c r="AA43" i="9"/>
  <c r="W86" i="9" s="1"/>
  <c r="AA42" i="9"/>
  <c r="AA44" i="9"/>
  <c r="AA46" i="9"/>
  <c r="W101" i="9" s="1"/>
  <c r="V83" i="9"/>
  <c r="V92" i="9"/>
  <c r="V94" i="9"/>
  <c r="V82" i="9"/>
  <c r="V84" i="9"/>
  <c r="AB68" i="9"/>
  <c r="AB70" i="9"/>
  <c r="AB66" i="9"/>
  <c r="AB67" i="9"/>
  <c r="Z121" i="9"/>
  <c r="AA119" i="9"/>
  <c r="X147" i="9"/>
  <c r="W152" i="9"/>
  <c r="W177" i="9" s="1"/>
  <c r="W76" i="9"/>
  <c r="Y151" i="9"/>
  <c r="Y176" i="9" s="1"/>
  <c r="Z120" i="9"/>
  <c r="Z146" i="9" s="1"/>
  <c r="Y153" i="9"/>
  <c r="Y178" i="9" s="1"/>
  <c r="Z122" i="9"/>
  <c r="Z148" i="9" s="1"/>
  <c r="W82" i="9" l="1"/>
  <c r="U114" i="9"/>
  <c r="U172" i="9" s="1"/>
  <c r="W98" i="9"/>
  <c r="W97" i="9"/>
  <c r="W96" i="9"/>
  <c r="W99" i="9"/>
  <c r="AA129" i="9"/>
  <c r="Z145" i="9"/>
  <c r="Z150" i="9" s="1"/>
  <c r="Z175" i="9" s="1"/>
  <c r="W74" i="9"/>
  <c r="AB50" i="9"/>
  <c r="W75" i="9"/>
  <c r="V108" i="9"/>
  <c r="V158" i="9" s="1"/>
  <c r="V163" i="9" s="1"/>
  <c r="V183" i="9" s="1"/>
  <c r="W84" i="9"/>
  <c r="V106" i="9"/>
  <c r="AB62" i="9"/>
  <c r="AB60" i="9"/>
  <c r="W83" i="9"/>
  <c r="U158" i="9"/>
  <c r="U163" i="9" s="1"/>
  <c r="U183" i="9" s="1"/>
  <c r="AB59" i="9"/>
  <c r="AB51" i="9"/>
  <c r="W89" i="9"/>
  <c r="AB54" i="9"/>
  <c r="W103" i="9"/>
  <c r="V109" i="9"/>
  <c r="V114" i="9" s="1"/>
  <c r="V172" i="9" s="1"/>
  <c r="W87" i="9"/>
  <c r="W91" i="9"/>
  <c r="AC36" i="9"/>
  <c r="AC58" i="9" s="1"/>
  <c r="AB61" i="9"/>
  <c r="U157" i="9"/>
  <c r="U162" i="9" s="1"/>
  <c r="U182" i="9" s="1"/>
  <c r="AD37" i="9"/>
  <c r="AC69" i="9"/>
  <c r="V107" i="9"/>
  <c r="V112" i="9" s="1"/>
  <c r="V170" i="9" s="1"/>
  <c r="U111" i="9"/>
  <c r="U169" i="9" s="1"/>
  <c r="AC35" i="9"/>
  <c r="AC54" i="9" s="1"/>
  <c r="AB53" i="9"/>
  <c r="W93" i="9"/>
  <c r="W88" i="9"/>
  <c r="W102" i="9"/>
  <c r="W92" i="9"/>
  <c r="W104" i="9"/>
  <c r="W94" i="9"/>
  <c r="AC34" i="9"/>
  <c r="AB45" i="9"/>
  <c r="AB42" i="9"/>
  <c r="X84" i="9" s="1"/>
  <c r="AB46" i="9"/>
  <c r="X101" i="9" s="1"/>
  <c r="AB43" i="9"/>
  <c r="X86" i="9" s="1"/>
  <c r="AB44" i="9"/>
  <c r="X92" i="9" s="1"/>
  <c r="W81" i="9"/>
  <c r="W73" i="9"/>
  <c r="AB119" i="9"/>
  <c r="AA121" i="9"/>
  <c r="X76" i="9"/>
  <c r="Z151" i="9"/>
  <c r="Z176" i="9" s="1"/>
  <c r="AA120" i="9"/>
  <c r="AA146" i="9" s="1"/>
  <c r="Y147" i="9"/>
  <c r="X152" i="9"/>
  <c r="X177" i="9" s="1"/>
  <c r="Z153" i="9"/>
  <c r="Z178" i="9" s="1"/>
  <c r="AA122" i="9"/>
  <c r="AA148" i="9" s="1"/>
  <c r="AC67" i="9"/>
  <c r="AC70" i="9"/>
  <c r="AC66" i="9"/>
  <c r="AC68" i="9"/>
  <c r="W109" i="9" l="1"/>
  <c r="W106" i="9"/>
  <c r="W156" i="9" s="1"/>
  <c r="W161" i="9" s="1"/>
  <c r="W181" i="9" s="1"/>
  <c r="X99" i="9"/>
  <c r="X96" i="9"/>
  <c r="X97" i="9"/>
  <c r="X98" i="9"/>
  <c r="AB129" i="9"/>
  <c r="AA145" i="9"/>
  <c r="AA150" i="9" s="1"/>
  <c r="AA175" i="9" s="1"/>
  <c r="X74" i="9"/>
  <c r="W107" i="9"/>
  <c r="W157" i="9" s="1"/>
  <c r="W162" i="9" s="1"/>
  <c r="W182" i="9" s="1"/>
  <c r="X75" i="9"/>
  <c r="V113" i="9"/>
  <c r="V171" i="9" s="1"/>
  <c r="AC62" i="9"/>
  <c r="W108" i="9"/>
  <c r="W113" i="9" s="1"/>
  <c r="W171" i="9" s="1"/>
  <c r="AC59" i="9"/>
  <c r="V156" i="9"/>
  <c r="V161" i="9" s="1"/>
  <c r="V181" i="9" s="1"/>
  <c r="V111" i="9"/>
  <c r="V169" i="9" s="1"/>
  <c r="AC60" i="9"/>
  <c r="AC51" i="9"/>
  <c r="V157" i="9"/>
  <c r="V162" i="9" s="1"/>
  <c r="V182" i="9" s="1"/>
  <c r="AC50" i="9"/>
  <c r="AC52" i="9"/>
  <c r="X87" i="9"/>
  <c r="V159" i="9"/>
  <c r="V164" i="9" s="1"/>
  <c r="V184" i="9" s="1"/>
  <c r="AE37" i="9"/>
  <c r="AD69" i="9"/>
  <c r="X91" i="9"/>
  <c r="AD35" i="9"/>
  <c r="AD50" i="9" s="1"/>
  <c r="AC53" i="9"/>
  <c r="AD36" i="9"/>
  <c r="AD60" i="9" s="1"/>
  <c r="AC61" i="9"/>
  <c r="X103" i="9"/>
  <c r="X104" i="9"/>
  <c r="X102" i="9"/>
  <c r="X94" i="9"/>
  <c r="X89" i="9"/>
  <c r="X93" i="9"/>
  <c r="X83" i="9"/>
  <c r="X82" i="9"/>
  <c r="X73" i="9"/>
  <c r="X81" i="9"/>
  <c r="AD34" i="9"/>
  <c r="AC45" i="9"/>
  <c r="AC43" i="9"/>
  <c r="Y86" i="9" s="1"/>
  <c r="AC42" i="9"/>
  <c r="Y83" i="9" s="1"/>
  <c r="AC46" i="9"/>
  <c r="Y101" i="9" s="1"/>
  <c r="AC44" i="9"/>
  <c r="X88" i="9"/>
  <c r="AD66" i="9"/>
  <c r="AD70" i="9"/>
  <c r="AD67" i="9"/>
  <c r="AD68" i="9"/>
  <c r="AA151" i="9"/>
  <c r="AA176" i="9" s="1"/>
  <c r="AB120" i="9"/>
  <c r="AB146" i="9" s="1"/>
  <c r="AB121" i="9"/>
  <c r="AC119" i="9"/>
  <c r="Y76" i="9"/>
  <c r="AB122" i="9"/>
  <c r="AB148" i="9" s="1"/>
  <c r="AA153" i="9"/>
  <c r="AA178" i="9" s="1"/>
  <c r="Z147" i="9"/>
  <c r="Y152" i="9"/>
  <c r="Y177" i="9" s="1"/>
  <c r="X109" i="9" l="1"/>
  <c r="X159" i="9" s="1"/>
  <c r="X164" i="9" s="1"/>
  <c r="X184" i="9" s="1"/>
  <c r="W159" i="9"/>
  <c r="W164" i="9" s="1"/>
  <c r="W184" i="9" s="1"/>
  <c r="W114" i="9"/>
  <c r="W172" i="9" s="1"/>
  <c r="W111" i="9"/>
  <c r="W169" i="9" s="1"/>
  <c r="Y96" i="9"/>
  <c r="Y98" i="9"/>
  <c r="Y99" i="9"/>
  <c r="Y97" i="9"/>
  <c r="AC129" i="9"/>
  <c r="AB145" i="9"/>
  <c r="AB150" i="9" s="1"/>
  <c r="AB175" i="9" s="1"/>
  <c r="W112" i="9"/>
  <c r="W170" i="9" s="1"/>
  <c r="Y74" i="9"/>
  <c r="AD62" i="9"/>
  <c r="Y75" i="9"/>
  <c r="W158" i="9"/>
  <c r="W163" i="9" s="1"/>
  <c r="W183" i="9" s="1"/>
  <c r="AD58" i="9"/>
  <c r="AD59" i="9"/>
  <c r="Y82" i="9"/>
  <c r="AD52" i="9"/>
  <c r="AD54" i="9"/>
  <c r="AD51" i="9"/>
  <c r="Y91" i="9"/>
  <c r="X106" i="9"/>
  <c r="X156" i="9" s="1"/>
  <c r="X161" i="9" s="1"/>
  <c r="X181" i="9" s="1"/>
  <c r="AE36" i="9"/>
  <c r="AE58" i="9" s="1"/>
  <c r="AD61" i="9"/>
  <c r="AF37" i="9"/>
  <c r="AE69" i="9"/>
  <c r="X108" i="9"/>
  <c r="X113" i="9" s="1"/>
  <c r="X171" i="9" s="1"/>
  <c r="Y88" i="9"/>
  <c r="X107" i="9"/>
  <c r="X112" i="9" s="1"/>
  <c r="X170" i="9" s="1"/>
  <c r="AE35" i="9"/>
  <c r="AE50" i="9" s="1"/>
  <c r="AD53" i="9"/>
  <c r="Y93" i="9"/>
  <c r="Y92" i="9"/>
  <c r="Y94" i="9"/>
  <c r="Y89" i="9"/>
  <c r="AE34" i="9"/>
  <c r="AD45" i="9"/>
  <c r="AD43" i="9"/>
  <c r="Z86" i="9" s="1"/>
  <c r="AD42" i="9"/>
  <c r="Z82" i="9" s="1"/>
  <c r="AD46" i="9"/>
  <c r="Z101" i="9" s="1"/>
  <c r="AD44" i="9"/>
  <c r="Y103" i="9"/>
  <c r="Y102" i="9"/>
  <c r="Y104" i="9"/>
  <c r="Y81" i="9"/>
  <c r="Y73" i="9"/>
  <c r="Y87" i="9"/>
  <c r="Y84" i="9"/>
  <c r="AC120" i="9"/>
  <c r="AC146" i="9" s="1"/>
  <c r="AB151" i="9"/>
  <c r="AB176" i="9" s="1"/>
  <c r="Z76" i="9"/>
  <c r="AE70" i="9"/>
  <c r="AE67" i="9"/>
  <c r="AE66" i="9"/>
  <c r="AE68" i="9"/>
  <c r="AD119" i="9"/>
  <c r="AA147" i="9"/>
  <c r="Z152" i="9"/>
  <c r="Z177" i="9" s="1"/>
  <c r="AB153" i="9"/>
  <c r="AB178" i="9" s="1"/>
  <c r="AC122" i="9"/>
  <c r="AC148" i="9" s="1"/>
  <c r="AC121" i="9"/>
  <c r="X114" i="9" l="1"/>
  <c r="X172" i="9" s="1"/>
  <c r="Z97" i="9"/>
  <c r="Z96" i="9"/>
  <c r="Z98" i="9"/>
  <c r="Z99" i="9"/>
  <c r="AD129" i="9"/>
  <c r="AC145" i="9"/>
  <c r="AC150" i="9" s="1"/>
  <c r="AC175" i="9" s="1"/>
  <c r="X111" i="9"/>
  <c r="X169" i="9" s="1"/>
  <c r="Z103" i="9"/>
  <c r="Z74" i="9"/>
  <c r="Y107" i="9"/>
  <c r="Y112" i="9" s="1"/>
  <c r="Y170" i="9" s="1"/>
  <c r="AE62" i="9"/>
  <c r="Y108" i="9"/>
  <c r="Y113" i="9" s="1"/>
  <c r="Y171" i="9" s="1"/>
  <c r="Z75" i="9"/>
  <c r="Z83" i="9"/>
  <c r="AE59" i="9"/>
  <c r="AE60" i="9"/>
  <c r="Z84" i="9"/>
  <c r="AE54" i="9"/>
  <c r="Z104" i="9"/>
  <c r="Z91" i="9"/>
  <c r="X158" i="9"/>
  <c r="X163" i="9" s="1"/>
  <c r="X183" i="9" s="1"/>
  <c r="AF36" i="9"/>
  <c r="AF62" i="9" s="1"/>
  <c r="AE61" i="9"/>
  <c r="AF35" i="9"/>
  <c r="AF52" i="9" s="1"/>
  <c r="AE53" i="9"/>
  <c r="AE52" i="9"/>
  <c r="Y106" i="9"/>
  <c r="Y156" i="9" s="1"/>
  <c r="Y161" i="9" s="1"/>
  <c r="Y181" i="9" s="1"/>
  <c r="X157" i="9"/>
  <c r="X162" i="9" s="1"/>
  <c r="X182" i="9" s="1"/>
  <c r="AE51" i="9"/>
  <c r="Y109" i="9"/>
  <c r="Y114" i="9" s="1"/>
  <c r="Y172" i="9" s="1"/>
  <c r="AG37" i="9"/>
  <c r="AF69" i="9"/>
  <c r="Z88" i="9"/>
  <c r="Z89" i="9"/>
  <c r="Z87" i="9"/>
  <c r="AF34" i="9"/>
  <c r="AE45" i="9"/>
  <c r="AE46" i="9"/>
  <c r="AA101" i="9" s="1"/>
  <c r="AE42" i="9"/>
  <c r="AA84" i="9" s="1"/>
  <c r="AE43" i="9"/>
  <c r="AA86" i="9" s="1"/>
  <c r="AE44" i="9"/>
  <c r="Z102" i="9"/>
  <c r="Z93" i="9"/>
  <c r="Z94" i="9"/>
  <c r="Z81" i="9"/>
  <c r="Z73" i="9"/>
  <c r="Z92" i="9"/>
  <c r="AD121" i="9"/>
  <c r="AE119" i="9"/>
  <c r="AF68" i="9"/>
  <c r="AF66" i="9"/>
  <c r="AF67" i="9"/>
  <c r="AF70" i="9"/>
  <c r="AD120" i="9"/>
  <c r="AD146" i="9" s="1"/>
  <c r="AC151" i="9"/>
  <c r="AC176" i="9" s="1"/>
  <c r="AB147" i="9"/>
  <c r="AA152" i="9"/>
  <c r="AA177" i="9" s="1"/>
  <c r="AA76" i="9"/>
  <c r="AC153" i="9"/>
  <c r="AC178" i="9" s="1"/>
  <c r="AD122" i="9"/>
  <c r="AD148" i="9" s="1"/>
  <c r="Z109" i="9" l="1"/>
  <c r="AA98" i="9"/>
  <c r="AA97" i="9"/>
  <c r="AA99" i="9"/>
  <c r="AA96" i="9"/>
  <c r="AE129" i="9"/>
  <c r="AD145" i="9"/>
  <c r="AD150" i="9" s="1"/>
  <c r="AD175" i="9" s="1"/>
  <c r="AA74" i="9"/>
  <c r="Z107" i="9"/>
  <c r="Z157" i="9" s="1"/>
  <c r="Z162" i="9" s="1"/>
  <c r="Z182" i="9" s="1"/>
  <c r="Y157" i="9"/>
  <c r="Y162" i="9" s="1"/>
  <c r="Y182" i="9" s="1"/>
  <c r="Y158" i="9"/>
  <c r="Y163" i="9" s="1"/>
  <c r="Y183" i="9" s="1"/>
  <c r="AA75" i="9"/>
  <c r="Z108" i="9"/>
  <c r="Z158" i="9" s="1"/>
  <c r="Z163" i="9" s="1"/>
  <c r="Z183" i="9" s="1"/>
  <c r="AA82" i="9"/>
  <c r="AF59" i="9"/>
  <c r="AF60" i="9"/>
  <c r="AF58" i="9"/>
  <c r="AG35" i="9"/>
  <c r="AG52" i="9" s="1"/>
  <c r="AF53" i="9"/>
  <c r="AF54" i="9"/>
  <c r="Z106" i="9"/>
  <c r="Z111" i="9" s="1"/>
  <c r="Z169" i="9" s="1"/>
  <c r="AA104" i="9"/>
  <c r="Y159" i="9"/>
  <c r="Y164" i="9" s="1"/>
  <c r="Y184" i="9" s="1"/>
  <c r="Y111" i="9"/>
  <c r="Y169" i="9" s="1"/>
  <c r="AF51" i="9"/>
  <c r="AG36" i="9"/>
  <c r="AG59" i="9" s="1"/>
  <c r="AF61" i="9"/>
  <c r="AF50" i="9"/>
  <c r="AA91" i="9"/>
  <c r="AH37" i="9"/>
  <c r="AG69" i="9"/>
  <c r="AA88" i="9"/>
  <c r="AA83" i="9"/>
  <c r="AG34" i="9"/>
  <c r="AF45" i="9"/>
  <c r="AF44" i="9"/>
  <c r="AB92" i="9" s="1"/>
  <c r="AF42" i="9"/>
  <c r="AF46" i="9"/>
  <c r="AB101" i="9" s="1"/>
  <c r="AF43" i="9"/>
  <c r="AB86" i="9" s="1"/>
  <c r="AA103" i="9"/>
  <c r="AA94" i="9"/>
  <c r="AA92" i="9"/>
  <c r="AA87" i="9"/>
  <c r="AA93" i="9"/>
  <c r="AA73" i="9"/>
  <c r="AA81" i="9"/>
  <c r="AA102" i="9"/>
  <c r="AA89" i="9"/>
  <c r="AD151" i="9"/>
  <c r="AD176" i="9" s="1"/>
  <c r="AE120" i="9"/>
  <c r="AE146" i="9" s="1"/>
  <c r="AF119" i="9"/>
  <c r="AE121" i="9"/>
  <c r="AD153" i="9"/>
  <c r="AD178" i="9" s="1"/>
  <c r="AE122" i="9"/>
  <c r="AE148" i="9" s="1"/>
  <c r="AB76" i="9"/>
  <c r="AC147" i="9"/>
  <c r="AB152" i="9"/>
  <c r="AB177" i="9" s="1"/>
  <c r="AG67" i="9"/>
  <c r="AG68" i="9"/>
  <c r="AG70" i="9"/>
  <c r="AG66" i="9"/>
  <c r="AA109" i="9" l="1"/>
  <c r="AA114" i="9" s="1"/>
  <c r="AA172" i="9" s="1"/>
  <c r="AB82" i="9"/>
  <c r="Z159" i="9"/>
  <c r="Z164" i="9" s="1"/>
  <c r="Z184" i="9" s="1"/>
  <c r="Z114" i="9"/>
  <c r="Z172" i="9" s="1"/>
  <c r="AB99" i="9"/>
  <c r="AB97" i="9"/>
  <c r="AB98" i="9"/>
  <c r="AB96" i="9"/>
  <c r="AF129" i="9"/>
  <c r="AE145" i="9"/>
  <c r="AE150" i="9" s="1"/>
  <c r="AE175" i="9" s="1"/>
  <c r="Z112" i="9"/>
  <c r="Z170" i="9" s="1"/>
  <c r="AB74" i="9"/>
  <c r="AA107" i="9"/>
  <c r="AA157" i="9" s="1"/>
  <c r="AA162" i="9" s="1"/>
  <c r="AA182" i="9" s="1"/>
  <c r="Z113" i="9"/>
  <c r="Z171" i="9" s="1"/>
  <c r="AB75" i="9"/>
  <c r="AG62" i="9"/>
  <c r="AB93" i="9"/>
  <c r="AG51" i="9"/>
  <c r="AG50" i="9"/>
  <c r="AG54" i="9"/>
  <c r="AG58" i="9"/>
  <c r="AG60" i="9"/>
  <c r="AB94" i="9"/>
  <c r="Z156" i="9"/>
  <c r="Z161" i="9" s="1"/>
  <c r="Z181" i="9" s="1"/>
  <c r="AA108" i="9"/>
  <c r="AA113" i="9" s="1"/>
  <c r="AA171" i="9" s="1"/>
  <c r="AB91" i="9"/>
  <c r="AH36" i="9"/>
  <c r="AH58" i="9" s="1"/>
  <c r="AG61" i="9"/>
  <c r="AA106" i="9"/>
  <c r="AA156" i="9" s="1"/>
  <c r="AA161" i="9" s="1"/>
  <c r="AA181" i="9" s="1"/>
  <c r="AI37" i="9"/>
  <c r="AH69" i="9"/>
  <c r="AH35" i="9"/>
  <c r="AH51" i="9" s="1"/>
  <c r="AG53" i="9"/>
  <c r="AB104" i="9"/>
  <c r="AB87" i="9"/>
  <c r="AB102" i="9"/>
  <c r="AB84" i="9"/>
  <c r="AB83" i="9"/>
  <c r="AH34" i="9"/>
  <c r="AG45" i="9"/>
  <c r="AG43" i="9"/>
  <c r="AC86" i="9" s="1"/>
  <c r="AG42" i="9"/>
  <c r="AG44" i="9"/>
  <c r="AG46" i="9"/>
  <c r="AC101" i="9" s="1"/>
  <c r="AB73" i="9"/>
  <c r="AB81" i="9"/>
  <c r="AB103" i="9"/>
  <c r="AB88" i="9"/>
  <c r="AB89" i="9"/>
  <c r="AH66" i="9"/>
  <c r="AH70" i="9"/>
  <c r="AH67" i="9"/>
  <c r="AH68" i="9"/>
  <c r="AD147" i="9"/>
  <c r="AC152" i="9"/>
  <c r="AC177" i="9" s="1"/>
  <c r="AF121" i="9"/>
  <c r="AG119" i="9"/>
  <c r="AC76" i="9"/>
  <c r="AE153" i="9"/>
  <c r="AE178" i="9" s="1"/>
  <c r="AF122" i="9"/>
  <c r="AF148" i="9" s="1"/>
  <c r="AE151" i="9"/>
  <c r="AE176" i="9" s="1"/>
  <c r="AF120" i="9"/>
  <c r="AF146" i="9" s="1"/>
  <c r="AA159" i="9" l="1"/>
  <c r="AA164" i="9" s="1"/>
  <c r="AA184" i="9" s="1"/>
  <c r="AB109" i="9"/>
  <c r="AB159" i="9" s="1"/>
  <c r="AB164" i="9" s="1"/>
  <c r="AB184" i="9" s="1"/>
  <c r="AC96" i="9"/>
  <c r="AC97" i="9"/>
  <c r="AC99" i="9"/>
  <c r="AC98" i="9"/>
  <c r="AG129" i="9"/>
  <c r="AF145" i="9"/>
  <c r="AF150" i="9" s="1"/>
  <c r="AF175" i="9" s="1"/>
  <c r="AA112" i="9"/>
  <c r="AA170" i="9" s="1"/>
  <c r="AB107" i="9"/>
  <c r="AB157" i="9" s="1"/>
  <c r="AB162" i="9" s="1"/>
  <c r="AB182" i="9" s="1"/>
  <c r="AC74" i="9"/>
  <c r="AH54" i="9"/>
  <c r="AH50" i="9"/>
  <c r="AH52" i="9"/>
  <c r="AC75" i="9"/>
  <c r="AA158" i="9"/>
  <c r="AA163" i="9" s="1"/>
  <c r="AA183" i="9" s="1"/>
  <c r="AH62" i="9"/>
  <c r="AC83" i="9"/>
  <c r="AC82" i="9"/>
  <c r="AH59" i="9"/>
  <c r="AH60" i="9"/>
  <c r="AA111" i="9"/>
  <c r="AA169" i="9" s="1"/>
  <c r="AJ37" i="9"/>
  <c r="AI69" i="9"/>
  <c r="AI36" i="9"/>
  <c r="AI58" i="9" s="1"/>
  <c r="AH61" i="9"/>
  <c r="AC91" i="9"/>
  <c r="AB106" i="9"/>
  <c r="AB156" i="9" s="1"/>
  <c r="AB161" i="9" s="1"/>
  <c r="AB181" i="9" s="1"/>
  <c r="AB108" i="9"/>
  <c r="AB158" i="9" s="1"/>
  <c r="AB163" i="9" s="1"/>
  <c r="AB183" i="9" s="1"/>
  <c r="AI35" i="9"/>
  <c r="AI51" i="9" s="1"/>
  <c r="AH53" i="9"/>
  <c r="AC88" i="9"/>
  <c r="AC104" i="9"/>
  <c r="AC81" i="9"/>
  <c r="AC73" i="9"/>
  <c r="AC93" i="9"/>
  <c r="AC92" i="9"/>
  <c r="AC102" i="9"/>
  <c r="AC84" i="9"/>
  <c r="AC103" i="9"/>
  <c r="AI34" i="9"/>
  <c r="AH45" i="9"/>
  <c r="AH44" i="9"/>
  <c r="AH42" i="9"/>
  <c r="AH43" i="9"/>
  <c r="AD86" i="9" s="1"/>
  <c r="AH46" i="9"/>
  <c r="AD101" i="9" s="1"/>
  <c r="AC89" i="9"/>
  <c r="AC94" i="9"/>
  <c r="AC87" i="9"/>
  <c r="AF153" i="9"/>
  <c r="AF178" i="9" s="1"/>
  <c r="AG122" i="9"/>
  <c r="AG148" i="9" s="1"/>
  <c r="AG121" i="9"/>
  <c r="AF151" i="9"/>
  <c r="AF176" i="9" s="1"/>
  <c r="AG120" i="9"/>
  <c r="AG146" i="9" s="1"/>
  <c r="AH119" i="9"/>
  <c r="AI70" i="9"/>
  <c r="AI66" i="9"/>
  <c r="AI68" i="9"/>
  <c r="AI67" i="9"/>
  <c r="AE147" i="9"/>
  <c r="AD152" i="9"/>
  <c r="AD177" i="9" s="1"/>
  <c r="AD76" i="9"/>
  <c r="AB114" i="9" l="1"/>
  <c r="AB172" i="9" s="1"/>
  <c r="AD97" i="9"/>
  <c r="AD96" i="9"/>
  <c r="AD98" i="9"/>
  <c r="AD99" i="9"/>
  <c r="AH129" i="9"/>
  <c r="AG145" i="9"/>
  <c r="AG150" i="9" s="1"/>
  <c r="AG175" i="9" s="1"/>
  <c r="AB112" i="9"/>
  <c r="AB170" i="9" s="1"/>
  <c r="AD82" i="9"/>
  <c r="AI52" i="9"/>
  <c r="AD92" i="9"/>
  <c r="AC107" i="9"/>
  <c r="AC112" i="9" s="1"/>
  <c r="AC170" i="9" s="1"/>
  <c r="AD74" i="9"/>
  <c r="AD75" i="9"/>
  <c r="AC108" i="9"/>
  <c r="AC158" i="9" s="1"/>
  <c r="AC163" i="9" s="1"/>
  <c r="AC183" i="9" s="1"/>
  <c r="AI60" i="9"/>
  <c r="AI50" i="9"/>
  <c r="AI62" i="9"/>
  <c r="AI54" i="9"/>
  <c r="AI59" i="9"/>
  <c r="AD93" i="9"/>
  <c r="AB113" i="9"/>
  <c r="AB171" i="9" s="1"/>
  <c r="AC106" i="9"/>
  <c r="AC156" i="9" s="1"/>
  <c r="AC161" i="9" s="1"/>
  <c r="AC181" i="9" s="1"/>
  <c r="AB111" i="9"/>
  <c r="AB169" i="9" s="1"/>
  <c r="AJ36" i="9"/>
  <c r="AJ62" i="9" s="1"/>
  <c r="AI61" i="9"/>
  <c r="AD91" i="9"/>
  <c r="AC109" i="9"/>
  <c r="AC159" i="9" s="1"/>
  <c r="AC164" i="9" s="1"/>
  <c r="AC184" i="9" s="1"/>
  <c r="AJ35" i="9"/>
  <c r="AJ52" i="9" s="1"/>
  <c r="AI53" i="9"/>
  <c r="AK37" i="9"/>
  <c r="AJ69" i="9"/>
  <c r="AD94" i="9"/>
  <c r="AD83" i="9"/>
  <c r="AD104" i="9"/>
  <c r="AD102" i="9"/>
  <c r="AD88" i="9"/>
  <c r="AD81" i="9"/>
  <c r="AD73" i="9"/>
  <c r="AD103" i="9"/>
  <c r="AD84" i="9"/>
  <c r="AJ34" i="9"/>
  <c r="AI45" i="9"/>
  <c r="AI43" i="9"/>
  <c r="AE86" i="9" s="1"/>
  <c r="AI42" i="9"/>
  <c r="AI46" i="9"/>
  <c r="AE101" i="9" s="1"/>
  <c r="AI44" i="9"/>
  <c r="AD89" i="9"/>
  <c r="AD87" i="9"/>
  <c r="AI119" i="9"/>
  <c r="AJ68" i="9"/>
  <c r="AJ67" i="9"/>
  <c r="AJ66" i="9"/>
  <c r="AJ70" i="9"/>
  <c r="AH121" i="9"/>
  <c r="AF147" i="9"/>
  <c r="AE152" i="9"/>
  <c r="AE177" i="9" s="1"/>
  <c r="AG153" i="9"/>
  <c r="AG178" i="9" s="1"/>
  <c r="AH122" i="9"/>
  <c r="AH148" i="9" s="1"/>
  <c r="AE76" i="9"/>
  <c r="AG151" i="9"/>
  <c r="AG176" i="9" s="1"/>
  <c r="AH120" i="9"/>
  <c r="AH146" i="9" s="1"/>
  <c r="AD109" i="9" l="1"/>
  <c r="AD159" i="9" s="1"/>
  <c r="AD164" i="9" s="1"/>
  <c r="AD184" i="9" s="1"/>
  <c r="AE98" i="9"/>
  <c r="AE97" i="9"/>
  <c r="AE96" i="9"/>
  <c r="AE99" i="9"/>
  <c r="AI129" i="9"/>
  <c r="AH145" i="9"/>
  <c r="AH150" i="9" s="1"/>
  <c r="AH175" i="9" s="1"/>
  <c r="AE74" i="9"/>
  <c r="AE82" i="9"/>
  <c r="AD107" i="9"/>
  <c r="AD157" i="9" s="1"/>
  <c r="AD162" i="9" s="1"/>
  <c r="AD182" i="9" s="1"/>
  <c r="AC157" i="9"/>
  <c r="AC162" i="9" s="1"/>
  <c r="AC182" i="9" s="1"/>
  <c r="AE75" i="9"/>
  <c r="AC113" i="9"/>
  <c r="AC171" i="9" s="1"/>
  <c r="AE83" i="9"/>
  <c r="AJ51" i="9"/>
  <c r="AE91" i="9"/>
  <c r="AK35" i="9"/>
  <c r="AK51" i="9" s="1"/>
  <c r="AJ53" i="9"/>
  <c r="AK36" i="9"/>
  <c r="AK59" i="9" s="1"/>
  <c r="AJ61" i="9"/>
  <c r="AJ58" i="9"/>
  <c r="AJ50" i="9"/>
  <c r="AL37" i="9"/>
  <c r="AK69" i="9"/>
  <c r="AC114" i="9"/>
  <c r="AC172" i="9" s="1"/>
  <c r="AJ60" i="9"/>
  <c r="AJ59" i="9"/>
  <c r="AJ54" i="9"/>
  <c r="AE87" i="9"/>
  <c r="AD106" i="9"/>
  <c r="AD156" i="9" s="1"/>
  <c r="AD161" i="9" s="1"/>
  <c r="AD181" i="9" s="1"/>
  <c r="AD108" i="9"/>
  <c r="AD113" i="9" s="1"/>
  <c r="AD171" i="9" s="1"/>
  <c r="AC111" i="9"/>
  <c r="AC169" i="9" s="1"/>
  <c r="AE84" i="9"/>
  <c r="AE89" i="9"/>
  <c r="AE93" i="9"/>
  <c r="AK34" i="9"/>
  <c r="AJ45" i="9"/>
  <c r="AJ43" i="9"/>
  <c r="AF86" i="9" s="1"/>
  <c r="AJ46" i="9"/>
  <c r="AF101" i="9" s="1"/>
  <c r="AJ42" i="9"/>
  <c r="AJ44" i="9"/>
  <c r="AE94" i="9"/>
  <c r="AE81" i="9"/>
  <c r="AE73" i="9"/>
  <c r="AE103" i="9"/>
  <c r="AE102" i="9"/>
  <c r="AE92" i="9"/>
  <c r="AE88" i="9"/>
  <c r="AE104" i="9"/>
  <c r="AF76" i="9"/>
  <c r="AI122" i="9"/>
  <c r="AI148" i="9" s="1"/>
  <c r="AH153" i="9"/>
  <c r="AH178" i="9" s="1"/>
  <c r="AG147" i="9"/>
  <c r="AF152" i="9"/>
  <c r="AF177" i="9" s="1"/>
  <c r="AK67" i="9"/>
  <c r="AK70" i="9"/>
  <c r="AK66" i="9"/>
  <c r="AK68" i="9"/>
  <c r="AH151" i="9"/>
  <c r="AH176" i="9" s="1"/>
  <c r="AI120" i="9"/>
  <c r="AI146" i="9" s="1"/>
  <c r="AI121" i="9"/>
  <c r="AJ119" i="9"/>
  <c r="AD114" i="9" l="1"/>
  <c r="AD172" i="9" s="1"/>
  <c r="AE109" i="9"/>
  <c r="AE159" i="9" s="1"/>
  <c r="AE164" i="9" s="1"/>
  <c r="AE184" i="9" s="1"/>
  <c r="AF89" i="9"/>
  <c r="AF99" i="9"/>
  <c r="AF97" i="9"/>
  <c r="AF96" i="9"/>
  <c r="AF98" i="9"/>
  <c r="AJ129" i="9"/>
  <c r="AI145" i="9"/>
  <c r="AI150" i="9" s="1"/>
  <c r="AI175" i="9" s="1"/>
  <c r="AD112" i="9"/>
  <c r="AD170" i="9" s="1"/>
  <c r="AF87" i="9"/>
  <c r="AE107" i="9"/>
  <c r="AE157" i="9" s="1"/>
  <c r="AE162" i="9" s="1"/>
  <c r="AE182" i="9" s="1"/>
  <c r="AK50" i="9"/>
  <c r="AK54" i="9"/>
  <c r="AF74" i="9"/>
  <c r="AK60" i="9"/>
  <c r="AF83" i="9"/>
  <c r="AE108" i="9"/>
  <c r="AF93" i="9"/>
  <c r="AF75" i="9"/>
  <c r="AD158" i="9"/>
  <c r="AD163" i="9" s="1"/>
  <c r="AD183" i="9" s="1"/>
  <c r="AK52" i="9"/>
  <c r="AF84" i="9"/>
  <c r="AK58" i="9"/>
  <c r="AK62" i="9"/>
  <c r="AF88" i="9"/>
  <c r="AD111" i="9"/>
  <c r="AD169" i="9" s="1"/>
  <c r="AL36" i="9"/>
  <c r="AL60" i="9" s="1"/>
  <c r="AK61" i="9"/>
  <c r="AF103" i="9"/>
  <c r="AE106" i="9"/>
  <c r="AE156" i="9" s="1"/>
  <c r="AE161" i="9" s="1"/>
  <c r="AE181" i="9" s="1"/>
  <c r="AF91" i="9"/>
  <c r="AM37" i="9"/>
  <c r="AL69" i="9"/>
  <c r="AL35" i="9"/>
  <c r="AL54" i="9" s="1"/>
  <c r="AK53" i="9"/>
  <c r="AF82" i="9"/>
  <c r="AF104" i="9"/>
  <c r="AF102" i="9"/>
  <c r="AL34" i="9"/>
  <c r="AK45" i="9"/>
  <c r="AK43" i="9"/>
  <c r="AG86" i="9" s="1"/>
  <c r="AK42" i="9"/>
  <c r="AK44" i="9"/>
  <c r="AK46" i="9"/>
  <c r="AG101" i="9" s="1"/>
  <c r="AF73" i="9"/>
  <c r="AF81" i="9"/>
  <c r="AF94" i="9"/>
  <c r="AF92" i="9"/>
  <c r="AL66" i="9"/>
  <c r="AL68" i="9"/>
  <c r="AL67" i="9"/>
  <c r="AL70" i="9"/>
  <c r="AH147" i="9"/>
  <c r="AG152" i="9"/>
  <c r="AG177" i="9" s="1"/>
  <c r="AJ121" i="9"/>
  <c r="AI151" i="9"/>
  <c r="AI176" i="9" s="1"/>
  <c r="AJ120" i="9"/>
  <c r="AJ146" i="9" s="1"/>
  <c r="AK119" i="9"/>
  <c r="AG76" i="9"/>
  <c r="AI153" i="9"/>
  <c r="AI178" i="9" s="1"/>
  <c r="AJ122" i="9"/>
  <c r="AJ148" i="9" s="1"/>
  <c r="AE114" i="9" l="1"/>
  <c r="AE172" i="9" s="1"/>
  <c r="AF109" i="9"/>
  <c r="AF114" i="9" s="1"/>
  <c r="AF172" i="9" s="1"/>
  <c r="AG96" i="9"/>
  <c r="AG99" i="9"/>
  <c r="AG98" i="9"/>
  <c r="AG97" i="9"/>
  <c r="AK129" i="9"/>
  <c r="AJ145" i="9"/>
  <c r="AJ150" i="9" s="1"/>
  <c r="AJ175" i="9" s="1"/>
  <c r="AG82" i="9"/>
  <c r="AE111" i="9"/>
  <c r="AE169" i="9" s="1"/>
  <c r="AE112" i="9"/>
  <c r="AE170" i="9" s="1"/>
  <c r="AG74" i="9"/>
  <c r="AL51" i="9"/>
  <c r="AF107" i="9"/>
  <c r="AF157" i="9" s="1"/>
  <c r="AF162" i="9" s="1"/>
  <c r="AF182" i="9" s="1"/>
  <c r="AL52" i="9"/>
  <c r="AG75" i="9"/>
  <c r="AF108" i="9"/>
  <c r="AF158" i="9" s="1"/>
  <c r="AF163" i="9" s="1"/>
  <c r="AF183" i="9" s="1"/>
  <c r="AE158" i="9"/>
  <c r="AE163" i="9" s="1"/>
  <c r="AE183" i="9" s="1"/>
  <c r="AE113" i="9"/>
  <c r="AE171" i="9" s="1"/>
  <c r="AL59" i="9"/>
  <c r="AL62" i="9"/>
  <c r="AL50" i="9"/>
  <c r="AL58" i="9"/>
  <c r="AG91" i="9"/>
  <c r="AN37" i="9"/>
  <c r="AM69" i="9"/>
  <c r="AF106" i="9"/>
  <c r="AF156" i="9" s="1"/>
  <c r="AF161" i="9" s="1"/>
  <c r="AF181" i="9" s="1"/>
  <c r="AM36" i="9"/>
  <c r="AM62" i="9" s="1"/>
  <c r="AL61" i="9"/>
  <c r="AM35" i="9"/>
  <c r="AM50" i="9" s="1"/>
  <c r="AL53" i="9"/>
  <c r="AG87" i="9"/>
  <c r="AG89" i="9"/>
  <c r="AG104" i="9"/>
  <c r="AG88" i="9"/>
  <c r="AG93" i="9"/>
  <c r="AM34" i="9"/>
  <c r="AL45" i="9"/>
  <c r="AL43" i="9"/>
  <c r="AH86" i="9" s="1"/>
  <c r="AL44" i="9"/>
  <c r="AL46" i="9"/>
  <c r="AH101" i="9" s="1"/>
  <c r="AL42" i="9"/>
  <c r="AG73" i="9"/>
  <c r="AG81" i="9"/>
  <c r="AG84" i="9"/>
  <c r="AG94" i="9"/>
  <c r="AG103" i="9"/>
  <c r="AG83" i="9"/>
  <c r="AG92" i="9"/>
  <c r="AG102" i="9"/>
  <c r="AJ153" i="9"/>
  <c r="AJ178" i="9" s="1"/>
  <c r="AK122" i="9"/>
  <c r="AK148" i="9" s="1"/>
  <c r="AK121" i="9"/>
  <c r="AI147" i="9"/>
  <c r="AH152" i="9"/>
  <c r="AH177" i="9" s="1"/>
  <c r="AM70" i="9"/>
  <c r="AM66" i="9"/>
  <c r="AM68" i="9"/>
  <c r="AM67" i="9"/>
  <c r="AL119" i="9"/>
  <c r="AJ151" i="9"/>
  <c r="AJ176" i="9" s="1"/>
  <c r="AK120" i="9"/>
  <c r="AK146" i="9" s="1"/>
  <c r="AH76" i="9"/>
  <c r="AF159" i="9" l="1"/>
  <c r="AF164" i="9" s="1"/>
  <c r="AF184" i="9" s="1"/>
  <c r="AG109" i="9"/>
  <c r="AG159" i="9" s="1"/>
  <c r="AG164" i="9" s="1"/>
  <c r="AG184" i="9" s="1"/>
  <c r="AH97" i="9"/>
  <c r="AH96" i="9"/>
  <c r="AH99" i="9"/>
  <c r="AH98" i="9"/>
  <c r="AL129" i="9"/>
  <c r="AK145" i="9"/>
  <c r="AK150" i="9" s="1"/>
  <c r="AK175" i="9" s="1"/>
  <c r="AG107" i="9"/>
  <c r="AG112" i="9" s="1"/>
  <c r="AG170" i="9" s="1"/>
  <c r="AH74" i="9"/>
  <c r="AF112" i="9"/>
  <c r="AF170" i="9" s="1"/>
  <c r="AH92" i="9"/>
  <c r="AM54" i="9"/>
  <c r="AF113" i="9"/>
  <c r="AF171" i="9" s="1"/>
  <c r="AH75" i="9"/>
  <c r="AH103" i="9"/>
  <c r="AG106" i="9"/>
  <c r="AG156" i="9" s="1"/>
  <c r="AG161" i="9" s="1"/>
  <c r="AG181" i="9" s="1"/>
  <c r="AM60" i="9"/>
  <c r="AM59" i="9"/>
  <c r="AH94" i="9"/>
  <c r="AH82" i="9"/>
  <c r="AM58" i="9"/>
  <c r="AM52" i="9"/>
  <c r="AM51" i="9"/>
  <c r="AH102" i="9"/>
  <c r="AG108" i="9"/>
  <c r="AG158" i="9" s="1"/>
  <c r="AG163" i="9" s="1"/>
  <c r="AG183" i="9" s="1"/>
  <c r="AF111" i="9"/>
  <c r="AF169" i="9" s="1"/>
  <c r="AN35" i="9"/>
  <c r="AN52" i="9" s="1"/>
  <c r="AM53" i="9"/>
  <c r="AN36" i="9"/>
  <c r="AN62" i="9" s="1"/>
  <c r="AM61" i="9"/>
  <c r="AO37" i="9"/>
  <c r="AN69" i="9"/>
  <c r="AH104" i="9"/>
  <c r="AH81" i="9"/>
  <c r="AH73" i="9"/>
  <c r="AH84" i="9"/>
  <c r="AH87" i="9"/>
  <c r="AN34" i="9"/>
  <c r="AM45" i="9"/>
  <c r="AM44" i="9"/>
  <c r="AM43" i="9"/>
  <c r="AI86" i="9" s="1"/>
  <c r="AM42" i="9"/>
  <c r="AI84" i="9" s="1"/>
  <c r="AM46" i="9"/>
  <c r="AI101" i="9" s="1"/>
  <c r="AH89" i="9"/>
  <c r="AH88" i="9"/>
  <c r="AH83" i="9"/>
  <c r="AH91" i="9"/>
  <c r="AH93" i="9"/>
  <c r="AN68" i="9"/>
  <c r="AN70" i="9"/>
  <c r="AN66" i="9"/>
  <c r="AN67" i="9"/>
  <c r="AL121" i="9"/>
  <c r="AK153" i="9"/>
  <c r="AK178" i="9" s="1"/>
  <c r="AL122" i="9"/>
  <c r="AL148" i="9" s="1"/>
  <c r="AM119" i="9"/>
  <c r="AI76" i="9"/>
  <c r="AK151" i="9"/>
  <c r="AK176" i="9" s="1"/>
  <c r="AL120" i="9"/>
  <c r="AL146" i="9" s="1"/>
  <c r="AJ147" i="9"/>
  <c r="AI152" i="9"/>
  <c r="AI177" i="9" s="1"/>
  <c r="AG114" i="9" l="1"/>
  <c r="AG172" i="9" s="1"/>
  <c r="AI98" i="9"/>
  <c r="AI97" i="9"/>
  <c r="AI96" i="9"/>
  <c r="AI99" i="9"/>
  <c r="AM129" i="9"/>
  <c r="AL145" i="9"/>
  <c r="AL150" i="9" s="1"/>
  <c r="AL175" i="9" s="1"/>
  <c r="AG157" i="9"/>
  <c r="AG162" i="9" s="1"/>
  <c r="AG182" i="9" s="1"/>
  <c r="AI74" i="9"/>
  <c r="AH107" i="9"/>
  <c r="AH157" i="9" s="1"/>
  <c r="AH162" i="9" s="1"/>
  <c r="AH182" i="9" s="1"/>
  <c r="AI75" i="9"/>
  <c r="AN60" i="9"/>
  <c r="AG111" i="9"/>
  <c r="AG169" i="9" s="1"/>
  <c r="AI83" i="9"/>
  <c r="AN59" i="9"/>
  <c r="AI88" i="9"/>
  <c r="AN58" i="9"/>
  <c r="AI89" i="9"/>
  <c r="AH108" i="9"/>
  <c r="AH158" i="9" s="1"/>
  <c r="AH163" i="9" s="1"/>
  <c r="AH183" i="9" s="1"/>
  <c r="AH109" i="9"/>
  <c r="AH159" i="9" s="1"/>
  <c r="AH164" i="9" s="1"/>
  <c r="AH184" i="9" s="1"/>
  <c r="AP37" i="9"/>
  <c r="AO69" i="9"/>
  <c r="AO35" i="9"/>
  <c r="AO52" i="9" s="1"/>
  <c r="AN53" i="9"/>
  <c r="AN51" i="9"/>
  <c r="AN50" i="9"/>
  <c r="AH106" i="9"/>
  <c r="AH156" i="9" s="1"/>
  <c r="AH161" i="9" s="1"/>
  <c r="AH181" i="9" s="1"/>
  <c r="AI91" i="9"/>
  <c r="AN54" i="9"/>
  <c r="AO36" i="9"/>
  <c r="AO62" i="9" s="1"/>
  <c r="AN61" i="9"/>
  <c r="AG113" i="9"/>
  <c r="AG171" i="9" s="1"/>
  <c r="AI82" i="9"/>
  <c r="AI87" i="9"/>
  <c r="AI103" i="9"/>
  <c r="AI93" i="9"/>
  <c r="AI102" i="9"/>
  <c r="AI81" i="9"/>
  <c r="AI73" i="9"/>
  <c r="AO34" i="9"/>
  <c r="AN45" i="9"/>
  <c r="AN42" i="9"/>
  <c r="AN44" i="9"/>
  <c r="AN46" i="9"/>
  <c r="AJ101" i="9" s="1"/>
  <c r="AN43" i="9"/>
  <c r="AJ86" i="9" s="1"/>
  <c r="AI94" i="9"/>
  <c r="AI104" i="9"/>
  <c r="AI92" i="9"/>
  <c r="AJ76" i="9"/>
  <c r="AL151" i="9"/>
  <c r="AL176" i="9" s="1"/>
  <c r="AM120" i="9"/>
  <c r="AM146" i="9" s="1"/>
  <c r="AM121" i="9"/>
  <c r="AL153" i="9"/>
  <c r="AL178" i="9" s="1"/>
  <c r="AM122" i="9"/>
  <c r="AM148" i="9" s="1"/>
  <c r="AN119" i="9"/>
  <c r="AK147" i="9"/>
  <c r="AJ152" i="9"/>
  <c r="AJ177" i="9" s="1"/>
  <c r="AO67" i="9"/>
  <c r="AO68" i="9"/>
  <c r="AO70" i="9"/>
  <c r="AO66" i="9"/>
  <c r="AI109" i="9" l="1"/>
  <c r="AI159" i="9" s="1"/>
  <c r="AI164" i="9" s="1"/>
  <c r="AI184" i="9" s="1"/>
  <c r="AJ99" i="9"/>
  <c r="AJ97" i="9"/>
  <c r="AJ98" i="9"/>
  <c r="AJ96" i="9"/>
  <c r="AN129" i="9"/>
  <c r="AM145" i="9"/>
  <c r="AM150" i="9" s="1"/>
  <c r="AM175" i="9" s="1"/>
  <c r="AH112" i="9"/>
  <c r="AH170" i="9" s="1"/>
  <c r="AO54" i="9"/>
  <c r="AI107" i="9"/>
  <c r="AJ74" i="9"/>
  <c r="AJ83" i="9"/>
  <c r="AJ75" i="9"/>
  <c r="AI108" i="9"/>
  <c r="AI106" i="9"/>
  <c r="AI111" i="9" s="1"/>
  <c r="AI169" i="9" s="1"/>
  <c r="AJ84" i="9"/>
  <c r="AO51" i="9"/>
  <c r="AO50" i="9"/>
  <c r="AH113" i="9"/>
  <c r="AH171" i="9" s="1"/>
  <c r="AH111" i="9"/>
  <c r="AH169" i="9" s="1"/>
  <c r="AJ91" i="9"/>
  <c r="AP36" i="9"/>
  <c r="AP58" i="9" s="1"/>
  <c r="AO61" i="9"/>
  <c r="AO59" i="9"/>
  <c r="AJ82" i="9"/>
  <c r="AO58" i="9"/>
  <c r="AJ88" i="9"/>
  <c r="AJ89" i="9"/>
  <c r="AP35" i="9"/>
  <c r="AP50" i="9" s="1"/>
  <c r="AO53" i="9"/>
  <c r="AH114" i="9"/>
  <c r="AH172" i="9" s="1"/>
  <c r="AO60" i="9"/>
  <c r="AQ37" i="9"/>
  <c r="AP69" i="9"/>
  <c r="AJ94" i="9"/>
  <c r="AJ103" i="9"/>
  <c r="AJ81" i="9"/>
  <c r="AJ73" i="9"/>
  <c r="AJ104" i="9"/>
  <c r="AP34" i="9"/>
  <c r="AO45" i="9"/>
  <c r="AO43" i="9"/>
  <c r="AK86" i="9" s="1"/>
  <c r="AO46" i="9"/>
  <c r="AK101" i="9" s="1"/>
  <c r="AO44" i="9"/>
  <c r="AO42" i="9"/>
  <c r="AJ93" i="9"/>
  <c r="AJ92" i="9"/>
  <c r="AJ102" i="9"/>
  <c r="AJ87" i="9"/>
  <c r="AP66" i="9"/>
  <c r="AP67" i="9"/>
  <c r="AP68" i="9"/>
  <c r="AP70" i="9"/>
  <c r="AL147" i="9"/>
  <c r="AK152" i="9"/>
  <c r="AK177" i="9" s="1"/>
  <c r="AK76" i="9"/>
  <c r="AM151" i="9"/>
  <c r="AM176" i="9" s="1"/>
  <c r="AN120" i="9"/>
  <c r="AN146" i="9" s="1"/>
  <c r="AO119" i="9"/>
  <c r="AM153" i="9"/>
  <c r="AM178" i="9" s="1"/>
  <c r="AN122" i="9"/>
  <c r="AN148" i="9" s="1"/>
  <c r="AN121" i="9"/>
  <c r="AI114" i="9" l="1"/>
  <c r="AI172" i="9" s="1"/>
  <c r="AJ109" i="9"/>
  <c r="AJ159" i="9" s="1"/>
  <c r="AJ164" i="9" s="1"/>
  <c r="AJ184" i="9" s="1"/>
  <c r="AK96" i="9"/>
  <c r="AK97" i="9"/>
  <c r="AK98" i="9"/>
  <c r="AK99" i="9"/>
  <c r="AO129" i="9"/>
  <c r="AN145" i="9"/>
  <c r="AN150" i="9" s="1"/>
  <c r="AN175" i="9" s="1"/>
  <c r="AI156" i="9"/>
  <c r="AI161" i="9" s="1"/>
  <c r="AI181" i="9" s="1"/>
  <c r="AJ107" i="9"/>
  <c r="AJ157" i="9" s="1"/>
  <c r="AJ162" i="9" s="1"/>
  <c r="AJ182" i="9" s="1"/>
  <c r="AK74" i="9"/>
  <c r="AI112" i="9"/>
  <c r="AI170" i="9" s="1"/>
  <c r="AI157" i="9"/>
  <c r="AI162" i="9" s="1"/>
  <c r="AI182" i="9" s="1"/>
  <c r="AJ108" i="9"/>
  <c r="AJ158" i="9" s="1"/>
  <c r="AJ163" i="9" s="1"/>
  <c r="AJ183" i="9" s="1"/>
  <c r="AK75" i="9"/>
  <c r="AI158" i="9"/>
  <c r="AI163" i="9" s="1"/>
  <c r="AI183" i="9" s="1"/>
  <c r="AI113" i="9"/>
  <c r="AI171" i="9" s="1"/>
  <c r="AP60" i="9"/>
  <c r="AP54" i="9"/>
  <c r="AP59" i="9"/>
  <c r="AK89" i="9"/>
  <c r="AP62" i="9"/>
  <c r="AK83" i="9"/>
  <c r="AK88" i="9"/>
  <c r="AP51" i="9"/>
  <c r="AK87" i="9"/>
  <c r="AK91" i="9"/>
  <c r="AR37" i="9"/>
  <c r="AQ69" i="9"/>
  <c r="AQ35" i="9"/>
  <c r="AQ54" i="9" s="1"/>
  <c r="AP53" i="9"/>
  <c r="AP52" i="9"/>
  <c r="AJ106" i="9"/>
  <c r="AJ111" i="9" s="1"/>
  <c r="AJ169" i="9" s="1"/>
  <c r="AQ36" i="9"/>
  <c r="AQ58" i="9" s="1"/>
  <c r="AP61" i="9"/>
  <c r="AK102" i="9"/>
  <c r="AK103" i="9"/>
  <c r="AK82" i="9"/>
  <c r="AQ34" i="9"/>
  <c r="AP45" i="9"/>
  <c r="AP46" i="9"/>
  <c r="AL101" i="9" s="1"/>
  <c r="AP44" i="9"/>
  <c r="AP42" i="9"/>
  <c r="AL83" i="9" s="1"/>
  <c r="AP43" i="9"/>
  <c r="AL89" i="9" s="1"/>
  <c r="AK92" i="9"/>
  <c r="AK104" i="9"/>
  <c r="AK94" i="9"/>
  <c r="AK81" i="9"/>
  <c r="AK73" i="9"/>
  <c r="AK93" i="9"/>
  <c r="AK84" i="9"/>
  <c r="AO121" i="9"/>
  <c r="AO120" i="9"/>
  <c r="AO146" i="9" s="1"/>
  <c r="AN151" i="9"/>
  <c r="AN176" i="9" s="1"/>
  <c r="AM147" i="9"/>
  <c r="AL152" i="9"/>
  <c r="AL177" i="9" s="1"/>
  <c r="AN153" i="9"/>
  <c r="AN178" i="9" s="1"/>
  <c r="AO122" i="9"/>
  <c r="AO148" i="9" s="1"/>
  <c r="AL76" i="9"/>
  <c r="AP119" i="9"/>
  <c r="AQ70" i="9"/>
  <c r="AQ68" i="9"/>
  <c r="AQ66" i="9"/>
  <c r="AQ67" i="9"/>
  <c r="AJ114" i="9" l="1"/>
  <c r="AJ172" i="9" s="1"/>
  <c r="AL97" i="9"/>
  <c r="AL96" i="9"/>
  <c r="AL99" i="9"/>
  <c r="AL98" i="9"/>
  <c r="AP129" i="9"/>
  <c r="AO145" i="9"/>
  <c r="AO150" i="9" s="1"/>
  <c r="AO175" i="9" s="1"/>
  <c r="AQ50" i="9"/>
  <c r="AQ51" i="9"/>
  <c r="AJ112" i="9"/>
  <c r="AJ170" i="9" s="1"/>
  <c r="AQ52" i="9"/>
  <c r="AL74" i="9"/>
  <c r="AQ62" i="9"/>
  <c r="AJ113" i="9"/>
  <c r="AJ171" i="9" s="1"/>
  <c r="AL75" i="9"/>
  <c r="AQ60" i="9"/>
  <c r="AQ59" i="9"/>
  <c r="AK108" i="9"/>
  <c r="AK158" i="9" s="1"/>
  <c r="AK163" i="9" s="1"/>
  <c r="AK183" i="9" s="1"/>
  <c r="AL92" i="9"/>
  <c r="AJ156" i="9"/>
  <c r="AJ161" i="9" s="1"/>
  <c r="AJ181" i="9" s="1"/>
  <c r="AK106" i="9"/>
  <c r="AK156" i="9" s="1"/>
  <c r="AK161" i="9" s="1"/>
  <c r="AK181" i="9" s="1"/>
  <c r="AR36" i="9"/>
  <c r="AR60" i="9" s="1"/>
  <c r="AQ61" i="9"/>
  <c r="AL91" i="9"/>
  <c r="AK107" i="9"/>
  <c r="AK112" i="9" s="1"/>
  <c r="AK170" i="9" s="1"/>
  <c r="AS37" i="9"/>
  <c r="AR69" i="9"/>
  <c r="AK109" i="9"/>
  <c r="AK114" i="9" s="1"/>
  <c r="AK172" i="9" s="1"/>
  <c r="AR35" i="9"/>
  <c r="AR52" i="9" s="1"/>
  <c r="AQ53" i="9"/>
  <c r="AL104" i="9"/>
  <c r="AL93" i="9"/>
  <c r="AL103" i="9"/>
  <c r="AR34" i="9"/>
  <c r="AQ45" i="9"/>
  <c r="AQ42" i="9"/>
  <c r="AM83" i="9" s="1"/>
  <c r="AQ46" i="9"/>
  <c r="AM101" i="9" s="1"/>
  <c r="AQ43" i="9"/>
  <c r="AM86" i="9" s="1"/>
  <c r="AQ44" i="9"/>
  <c r="AL84" i="9"/>
  <c r="AL94" i="9"/>
  <c r="AL87" i="9"/>
  <c r="AL86" i="9"/>
  <c r="AL88" i="9"/>
  <c r="AL81" i="9"/>
  <c r="AL73" i="9"/>
  <c r="AL82" i="9"/>
  <c r="AL102" i="9"/>
  <c r="AO153" i="9"/>
  <c r="AO178" i="9" s="1"/>
  <c r="AP122" i="9"/>
  <c r="AP148" i="9" s="1"/>
  <c r="AN147" i="9"/>
  <c r="AM152" i="9"/>
  <c r="AM177" i="9" s="1"/>
  <c r="AO151" i="9"/>
  <c r="AO176" i="9" s="1"/>
  <c r="AP120" i="9"/>
  <c r="AP146" i="9" s="1"/>
  <c r="AP121" i="9"/>
  <c r="AM76" i="9"/>
  <c r="AR68" i="9"/>
  <c r="AR70" i="9"/>
  <c r="AR67" i="9"/>
  <c r="AR66" i="9"/>
  <c r="AQ119" i="9"/>
  <c r="AM98" i="9" l="1"/>
  <c r="AM97" i="9"/>
  <c r="AM96" i="9"/>
  <c r="AM99" i="9"/>
  <c r="AQ129" i="9"/>
  <c r="AP145" i="9"/>
  <c r="AP150" i="9" s="1"/>
  <c r="AP175" i="9" s="1"/>
  <c r="AM82" i="9"/>
  <c r="AM74" i="9"/>
  <c r="AR51" i="9"/>
  <c r="AM75" i="9"/>
  <c r="AM93" i="9"/>
  <c r="AL108" i="9"/>
  <c r="AL113" i="9" s="1"/>
  <c r="AL171" i="9" s="1"/>
  <c r="AK113" i="9"/>
  <c r="AK171" i="9" s="1"/>
  <c r="AM94" i="9"/>
  <c r="AM92" i="9"/>
  <c r="AR59" i="9"/>
  <c r="AM87" i="9"/>
  <c r="AM89" i="9"/>
  <c r="AK111" i="9"/>
  <c r="AK169" i="9" s="1"/>
  <c r="AS35" i="9"/>
  <c r="AS54" i="9" s="1"/>
  <c r="AR53" i="9"/>
  <c r="AT37" i="9"/>
  <c r="AS69" i="9"/>
  <c r="AS36" i="9"/>
  <c r="AS62" i="9" s="1"/>
  <c r="AR61" i="9"/>
  <c r="AR58" i="9"/>
  <c r="AM91" i="9"/>
  <c r="AM84" i="9"/>
  <c r="AR54" i="9"/>
  <c r="AR50" i="9"/>
  <c r="AR62" i="9"/>
  <c r="AL107" i="9"/>
  <c r="AL157" i="9" s="1"/>
  <c r="AL162" i="9" s="1"/>
  <c r="AL182" i="9" s="1"/>
  <c r="AL106" i="9"/>
  <c r="AL111" i="9" s="1"/>
  <c r="AL169" i="9" s="1"/>
  <c r="AL109" i="9"/>
  <c r="AL114" i="9" s="1"/>
  <c r="AL172" i="9" s="1"/>
  <c r="AK159" i="9"/>
  <c r="AK164" i="9" s="1"/>
  <c r="AK184" i="9" s="1"/>
  <c r="AK157" i="9"/>
  <c r="AK162" i="9" s="1"/>
  <c r="AK182" i="9" s="1"/>
  <c r="AS34" i="9"/>
  <c r="AR45" i="9"/>
  <c r="AR44" i="9"/>
  <c r="AR43" i="9"/>
  <c r="AN86" i="9" s="1"/>
  <c r="AR46" i="9"/>
  <c r="AN101" i="9" s="1"/>
  <c r="AR42" i="9"/>
  <c r="AM104" i="9"/>
  <c r="AM103" i="9"/>
  <c r="AM102" i="9"/>
  <c r="AM81" i="9"/>
  <c r="AM73" i="9"/>
  <c r="AM88" i="9"/>
  <c r="AP151" i="9"/>
  <c r="AP176" i="9" s="1"/>
  <c r="AQ120" i="9"/>
  <c r="AQ146" i="9" s="1"/>
  <c r="AP153" i="9"/>
  <c r="AP178" i="9" s="1"/>
  <c r="AQ122" i="9"/>
  <c r="AQ148" i="9" s="1"/>
  <c r="AS67" i="9"/>
  <c r="AS70" i="9"/>
  <c r="AS66" i="9"/>
  <c r="AS68" i="9"/>
  <c r="AN76" i="9"/>
  <c r="AQ121" i="9"/>
  <c r="AO147" i="9"/>
  <c r="AN152" i="9"/>
  <c r="AN177" i="9" s="1"/>
  <c r="AR119" i="9"/>
  <c r="AM109" i="9" l="1"/>
  <c r="AM114" i="9" s="1"/>
  <c r="AM172" i="9" s="1"/>
  <c r="AN99" i="9"/>
  <c r="AN96" i="9"/>
  <c r="AN97" i="9"/>
  <c r="AN98" i="9"/>
  <c r="AR129" i="9"/>
  <c r="AQ145" i="9"/>
  <c r="AQ150" i="9" s="1"/>
  <c r="AQ175" i="9" s="1"/>
  <c r="AM107" i="9"/>
  <c r="AM112" i="9" s="1"/>
  <c r="AM170" i="9" s="1"/>
  <c r="AN74" i="9"/>
  <c r="AS51" i="9"/>
  <c r="AL158" i="9"/>
  <c r="AL163" i="9" s="1"/>
  <c r="AL183" i="9" s="1"/>
  <c r="AM108" i="9"/>
  <c r="AM113" i="9" s="1"/>
  <c r="AM171" i="9" s="1"/>
  <c r="AN75" i="9"/>
  <c r="AS60" i="9"/>
  <c r="AN83" i="9"/>
  <c r="AS58" i="9"/>
  <c r="AS52" i="9"/>
  <c r="AL112" i="9"/>
  <c r="AL170" i="9" s="1"/>
  <c r="AS59" i="9"/>
  <c r="AS50" i="9"/>
  <c r="AL159" i="9"/>
  <c r="AL164" i="9" s="1"/>
  <c r="AL184" i="9" s="1"/>
  <c r="AM106" i="9"/>
  <c r="AM111" i="9" s="1"/>
  <c r="AM169" i="9" s="1"/>
  <c r="AN91" i="9"/>
  <c r="AU37" i="9"/>
  <c r="AT69" i="9"/>
  <c r="AN88" i="9"/>
  <c r="AL156" i="9"/>
  <c r="AL161" i="9" s="1"/>
  <c r="AL181" i="9" s="1"/>
  <c r="AT36" i="9"/>
  <c r="AT62" i="9" s="1"/>
  <c r="AS61" i="9"/>
  <c r="AT35" i="9"/>
  <c r="AT51" i="9" s="1"/>
  <c r="AS53" i="9"/>
  <c r="AN82" i="9"/>
  <c r="AN92" i="9"/>
  <c r="AN84" i="9"/>
  <c r="AN87" i="9"/>
  <c r="AN103" i="9"/>
  <c r="AN89" i="9"/>
  <c r="AN94" i="9"/>
  <c r="AN104" i="9"/>
  <c r="AN102" i="9"/>
  <c r="AN93" i="9"/>
  <c r="AN73" i="9"/>
  <c r="AN81" i="9"/>
  <c r="AT34" i="9"/>
  <c r="AS45" i="9"/>
  <c r="AS44" i="9"/>
  <c r="AS46" i="9"/>
  <c r="AO101" i="9" s="1"/>
  <c r="AS42" i="9"/>
  <c r="AS43" i="9"/>
  <c r="AO86" i="9" s="1"/>
  <c r="AO76" i="9"/>
  <c r="AP147" i="9"/>
  <c r="AO152" i="9"/>
  <c r="AO177" i="9" s="1"/>
  <c r="AQ151" i="9"/>
  <c r="AQ176" i="9" s="1"/>
  <c r="AR120" i="9"/>
  <c r="AR146" i="9" s="1"/>
  <c r="AS119" i="9"/>
  <c r="AR121" i="9"/>
  <c r="AT66" i="9"/>
  <c r="AT67" i="9"/>
  <c r="AT68" i="9"/>
  <c r="AT70" i="9"/>
  <c r="AQ153" i="9"/>
  <c r="AQ178" i="9" s="1"/>
  <c r="AR122" i="9"/>
  <c r="AR148" i="9" s="1"/>
  <c r="AM159" i="9" l="1"/>
  <c r="AM164" i="9" s="1"/>
  <c r="AM184" i="9" s="1"/>
  <c r="AO83" i="9"/>
  <c r="AN109" i="9"/>
  <c r="AN159" i="9" s="1"/>
  <c r="AN164" i="9" s="1"/>
  <c r="AN184" i="9" s="1"/>
  <c r="AO96" i="9"/>
  <c r="AO98" i="9"/>
  <c r="AO97" i="9"/>
  <c r="AO99" i="9"/>
  <c r="AS129" i="9"/>
  <c r="AR145" i="9"/>
  <c r="AR150" i="9" s="1"/>
  <c r="AR175" i="9" s="1"/>
  <c r="AM157" i="9"/>
  <c r="AM162" i="9" s="1"/>
  <c r="AM182" i="9" s="1"/>
  <c r="AT52" i="9"/>
  <c r="AO74" i="9"/>
  <c r="AT50" i="9"/>
  <c r="AM158" i="9"/>
  <c r="AM163" i="9" s="1"/>
  <c r="AM183" i="9" s="1"/>
  <c r="AO75" i="9"/>
  <c r="AT60" i="9"/>
  <c r="AN108" i="9"/>
  <c r="AT54" i="9"/>
  <c r="AT58" i="9"/>
  <c r="AT59" i="9"/>
  <c r="AO84" i="9"/>
  <c r="AN106" i="9"/>
  <c r="AN156" i="9" s="1"/>
  <c r="AN161" i="9" s="1"/>
  <c r="AN181" i="9" s="1"/>
  <c r="AO87" i="9"/>
  <c r="AN107" i="9"/>
  <c r="AN157" i="9" s="1"/>
  <c r="AN162" i="9" s="1"/>
  <c r="AN182" i="9" s="1"/>
  <c r="AO89" i="9"/>
  <c r="AO91" i="9"/>
  <c r="AM156" i="9"/>
  <c r="AM161" i="9" s="1"/>
  <c r="AM181" i="9" s="1"/>
  <c r="AU36" i="9"/>
  <c r="AU58" i="9" s="1"/>
  <c r="AT61" i="9"/>
  <c r="AV37" i="9"/>
  <c r="AU69" i="9"/>
  <c r="AU35" i="9"/>
  <c r="AU54" i="9" s="1"/>
  <c r="AT53" i="9"/>
  <c r="AO82" i="9"/>
  <c r="AO102" i="9"/>
  <c r="AO73" i="9"/>
  <c r="AO81" i="9"/>
  <c r="AU34" i="9"/>
  <c r="AT45" i="9"/>
  <c r="AT44" i="9"/>
  <c r="AT43" i="9"/>
  <c r="AP86" i="9" s="1"/>
  <c r="AT42" i="9"/>
  <c r="AT46" i="9"/>
  <c r="AP101" i="9" s="1"/>
  <c r="AO92" i="9"/>
  <c r="AO103" i="9"/>
  <c r="AO104" i="9"/>
  <c r="AO93" i="9"/>
  <c r="AO94" i="9"/>
  <c r="AO88" i="9"/>
  <c r="AR153" i="9"/>
  <c r="AR178" i="9" s="1"/>
  <c r="AS122" i="9"/>
  <c r="AS148" i="9" s="1"/>
  <c r="AU70" i="9"/>
  <c r="AU67" i="9"/>
  <c r="AU66" i="9"/>
  <c r="AU68" i="9"/>
  <c r="AS121" i="9"/>
  <c r="AT119" i="9"/>
  <c r="AP76" i="9"/>
  <c r="AS120" i="9"/>
  <c r="AS146" i="9" s="1"/>
  <c r="AR151" i="9"/>
  <c r="AR176" i="9" s="1"/>
  <c r="AQ147" i="9"/>
  <c r="AP152" i="9"/>
  <c r="AP177" i="9" s="1"/>
  <c r="AN114" i="9" l="1"/>
  <c r="AN172" i="9" s="1"/>
  <c r="AO109" i="9"/>
  <c r="AO114" i="9" s="1"/>
  <c r="AO172" i="9" s="1"/>
  <c r="AP97" i="9"/>
  <c r="AP96" i="9"/>
  <c r="AP98" i="9"/>
  <c r="AP99" i="9"/>
  <c r="AT129" i="9"/>
  <c r="AS145" i="9"/>
  <c r="AS150" i="9" s="1"/>
  <c r="AS175" i="9" s="1"/>
  <c r="AP74" i="9"/>
  <c r="AP82" i="9"/>
  <c r="AU52" i="9"/>
  <c r="AO108" i="9"/>
  <c r="AO158" i="9" s="1"/>
  <c r="AO163" i="9" s="1"/>
  <c r="AO183" i="9" s="1"/>
  <c r="AP75" i="9"/>
  <c r="AN113" i="9"/>
  <c r="AN171" i="9" s="1"/>
  <c r="AN158" i="9"/>
  <c r="AN163" i="9" s="1"/>
  <c r="AN183" i="9" s="1"/>
  <c r="AU62" i="9"/>
  <c r="AU60" i="9"/>
  <c r="AN112" i="9"/>
  <c r="AN170" i="9" s="1"/>
  <c r="AP102" i="9"/>
  <c r="AO107" i="9"/>
  <c r="AO112" i="9" s="1"/>
  <c r="AO170" i="9" s="1"/>
  <c r="AW37" i="9"/>
  <c r="AV69" i="9"/>
  <c r="AP83" i="9"/>
  <c r="AU51" i="9"/>
  <c r="AP91" i="9"/>
  <c r="AN111" i="9"/>
  <c r="AN169" i="9" s="1"/>
  <c r="AV36" i="9"/>
  <c r="AV60" i="9" s="1"/>
  <c r="AU61" i="9"/>
  <c r="AU59" i="9"/>
  <c r="AV35" i="9"/>
  <c r="AV50" i="9" s="1"/>
  <c r="AU53" i="9"/>
  <c r="AU50" i="9"/>
  <c r="AP92" i="9"/>
  <c r="AO106" i="9"/>
  <c r="AO156" i="9" s="1"/>
  <c r="AO161" i="9" s="1"/>
  <c r="AO181" i="9" s="1"/>
  <c r="AP94" i="9"/>
  <c r="AP87" i="9"/>
  <c r="AP93" i="9"/>
  <c r="AV34" i="9"/>
  <c r="AU45" i="9"/>
  <c r="AU44" i="9"/>
  <c r="AU42" i="9"/>
  <c r="AQ83" i="9" s="1"/>
  <c r="AU43" i="9"/>
  <c r="AQ86" i="9" s="1"/>
  <c r="AU46" i="9"/>
  <c r="AQ101" i="9" s="1"/>
  <c r="AP103" i="9"/>
  <c r="AP104" i="9"/>
  <c r="AP88" i="9"/>
  <c r="AP89" i="9"/>
  <c r="AP81" i="9"/>
  <c r="AP73" i="9"/>
  <c r="AP84" i="9"/>
  <c r="AR147" i="9"/>
  <c r="AQ152" i="9"/>
  <c r="AQ177" i="9" s="1"/>
  <c r="AT121" i="9"/>
  <c r="AU119" i="9"/>
  <c r="AV68" i="9"/>
  <c r="AV67" i="9"/>
  <c r="AV70" i="9"/>
  <c r="AV66" i="9"/>
  <c r="AS153" i="9"/>
  <c r="AS178" i="9" s="1"/>
  <c r="AT122" i="9"/>
  <c r="AT148" i="9" s="1"/>
  <c r="AS151" i="9"/>
  <c r="AS176" i="9" s="1"/>
  <c r="AT120" i="9"/>
  <c r="AT146" i="9" s="1"/>
  <c r="AQ76" i="9"/>
  <c r="AO159" i="9" l="1"/>
  <c r="AO164" i="9" s="1"/>
  <c r="AO184" i="9" s="1"/>
  <c r="AQ98" i="9"/>
  <c r="AQ97" i="9"/>
  <c r="AQ99" i="9"/>
  <c r="AQ96" i="9"/>
  <c r="AU129" i="9"/>
  <c r="AT145" i="9"/>
  <c r="AT150" i="9" s="1"/>
  <c r="AT175" i="9" s="1"/>
  <c r="AQ74" i="9"/>
  <c r="AV51" i="9"/>
  <c r="AP107" i="9"/>
  <c r="AO113" i="9"/>
  <c r="AO171" i="9" s="1"/>
  <c r="AQ75" i="9"/>
  <c r="AP108" i="9"/>
  <c r="AP113" i="9" s="1"/>
  <c r="AP171" i="9" s="1"/>
  <c r="AP106" i="9"/>
  <c r="AV52" i="9"/>
  <c r="AQ88" i="9"/>
  <c r="AQ89" i="9"/>
  <c r="AO157" i="9"/>
  <c r="AO162" i="9" s="1"/>
  <c r="AO182" i="9" s="1"/>
  <c r="AQ82" i="9"/>
  <c r="AQ103" i="9"/>
  <c r="AW36" i="9"/>
  <c r="AW59" i="9" s="1"/>
  <c r="AV61" i="9"/>
  <c r="AO111" i="9"/>
  <c r="AO169" i="9" s="1"/>
  <c r="AX37" i="9"/>
  <c r="AW69" i="9"/>
  <c r="AV58" i="9"/>
  <c r="AP109" i="9"/>
  <c r="AP114" i="9" s="1"/>
  <c r="AP172" i="9" s="1"/>
  <c r="AQ104" i="9"/>
  <c r="AV59" i="9"/>
  <c r="AW35" i="9"/>
  <c r="AW52" i="9" s="1"/>
  <c r="AV53" i="9"/>
  <c r="AV54" i="9"/>
  <c r="AV62" i="9"/>
  <c r="AQ87" i="9"/>
  <c r="AQ91" i="9"/>
  <c r="AQ92" i="9"/>
  <c r="AQ93" i="9"/>
  <c r="AQ94" i="9"/>
  <c r="AW34" i="9"/>
  <c r="AV45" i="9"/>
  <c r="AV43" i="9"/>
  <c r="AR86" i="9" s="1"/>
  <c r="AV46" i="9"/>
  <c r="AR101" i="9" s="1"/>
  <c r="AV44" i="9"/>
  <c r="AV42" i="9"/>
  <c r="AR82" i="9" s="1"/>
  <c r="AQ81" i="9"/>
  <c r="AQ73" i="9"/>
  <c r="AQ84" i="9"/>
  <c r="AQ102" i="9"/>
  <c r="AT153" i="9"/>
  <c r="AT178" i="9" s="1"/>
  <c r="AU122" i="9"/>
  <c r="AU148" i="9" s="1"/>
  <c r="AT151" i="9"/>
  <c r="AT176" i="9" s="1"/>
  <c r="AU120" i="9"/>
  <c r="AU146" i="9" s="1"/>
  <c r="AR76" i="9"/>
  <c r="AV119" i="9"/>
  <c r="AU121" i="9"/>
  <c r="AW67" i="9"/>
  <c r="AW68" i="9"/>
  <c r="AW66" i="9"/>
  <c r="AW70" i="9"/>
  <c r="AS147" i="9"/>
  <c r="AR152" i="9"/>
  <c r="AR177" i="9" s="1"/>
  <c r="AR99" i="9" l="1"/>
  <c r="AR97" i="9"/>
  <c r="AR98" i="9"/>
  <c r="AR96" i="9"/>
  <c r="AV129" i="9"/>
  <c r="AU145" i="9"/>
  <c r="AU150" i="9" s="1"/>
  <c r="AU175" i="9" s="1"/>
  <c r="AR92" i="9"/>
  <c r="AP159" i="9"/>
  <c r="AP164" i="9" s="1"/>
  <c r="AP184" i="9" s="1"/>
  <c r="AR74" i="9"/>
  <c r="AP157" i="9"/>
  <c r="AP162" i="9" s="1"/>
  <c r="AP182" i="9" s="1"/>
  <c r="AP112" i="9"/>
  <c r="AP170" i="9" s="1"/>
  <c r="AQ107" i="9"/>
  <c r="AQ157" i="9" s="1"/>
  <c r="AQ162" i="9" s="1"/>
  <c r="AQ182" i="9" s="1"/>
  <c r="AW54" i="9"/>
  <c r="AR75" i="9"/>
  <c r="AQ108" i="9"/>
  <c r="AQ158" i="9" s="1"/>
  <c r="AQ163" i="9" s="1"/>
  <c r="AQ183" i="9" s="1"/>
  <c r="AP158" i="9"/>
  <c r="AP163" i="9" s="1"/>
  <c r="AP183" i="9" s="1"/>
  <c r="AR94" i="9"/>
  <c r="AP111" i="9"/>
  <c r="AP169" i="9" s="1"/>
  <c r="AP156" i="9"/>
  <c r="AP161" i="9" s="1"/>
  <c r="AP181" i="9" s="1"/>
  <c r="AW62" i="9"/>
  <c r="AW58" i="9"/>
  <c r="AW60" i="9"/>
  <c r="AQ106" i="9"/>
  <c r="AQ156" i="9" s="1"/>
  <c r="AQ161" i="9" s="1"/>
  <c r="AQ181" i="9" s="1"/>
  <c r="AQ109" i="9"/>
  <c r="AQ114" i="9" s="1"/>
  <c r="AQ172" i="9" s="1"/>
  <c r="AX35" i="9"/>
  <c r="AX50" i="9" s="1"/>
  <c r="AW53" i="9"/>
  <c r="AW51" i="9"/>
  <c r="AR91" i="9"/>
  <c r="AX36" i="9"/>
  <c r="AX59" i="9" s="1"/>
  <c r="AW61" i="9"/>
  <c r="AW50" i="9"/>
  <c r="AY37" i="9"/>
  <c r="AX69" i="9"/>
  <c r="AR83" i="9"/>
  <c r="AR93" i="9"/>
  <c r="AR88" i="9"/>
  <c r="AX34" i="9"/>
  <c r="AW45" i="9"/>
  <c r="AW44" i="9"/>
  <c r="AW46" i="9"/>
  <c r="AS101" i="9" s="1"/>
  <c r="AW43" i="9"/>
  <c r="AS86" i="9" s="1"/>
  <c r="AW42" i="9"/>
  <c r="AS84" i="9" s="1"/>
  <c r="AR103" i="9"/>
  <c r="AR102" i="9"/>
  <c r="AR89" i="9"/>
  <c r="AR73" i="9"/>
  <c r="AR81" i="9"/>
  <c r="AR84" i="9"/>
  <c r="AR87" i="9"/>
  <c r="AR104" i="9"/>
  <c r="AU153" i="9"/>
  <c r="AU178" i="9" s="1"/>
  <c r="AV122" i="9"/>
  <c r="AV148" i="9" s="1"/>
  <c r="AX66" i="9"/>
  <c r="AX70" i="9"/>
  <c r="AX68" i="9"/>
  <c r="AX67" i="9"/>
  <c r="AV121" i="9"/>
  <c r="AW119" i="9"/>
  <c r="AT147" i="9"/>
  <c r="AS152" i="9"/>
  <c r="AS177" i="9" s="1"/>
  <c r="AS76" i="9"/>
  <c r="AU151" i="9"/>
  <c r="AU176" i="9" s="1"/>
  <c r="AV120" i="9"/>
  <c r="AV146" i="9" s="1"/>
  <c r="AS96" i="9" l="1"/>
  <c r="AS97" i="9"/>
  <c r="AS99" i="9"/>
  <c r="AS98" i="9"/>
  <c r="AQ159" i="9"/>
  <c r="AQ164" i="9" s="1"/>
  <c r="AQ184" i="9" s="1"/>
  <c r="AW129" i="9"/>
  <c r="AV145" i="9"/>
  <c r="AV150" i="9" s="1"/>
  <c r="AV175" i="9" s="1"/>
  <c r="AR107" i="9"/>
  <c r="AR157" i="9" s="1"/>
  <c r="AR162" i="9" s="1"/>
  <c r="AR182" i="9" s="1"/>
  <c r="AX52" i="9"/>
  <c r="AQ112" i="9"/>
  <c r="AQ170" i="9" s="1"/>
  <c r="AS74" i="9"/>
  <c r="AQ113" i="9"/>
  <c r="AQ171" i="9" s="1"/>
  <c r="AR108" i="9"/>
  <c r="AR113" i="9" s="1"/>
  <c r="AR171" i="9" s="1"/>
  <c r="AS75" i="9"/>
  <c r="AX51" i="9"/>
  <c r="AS87" i="9"/>
  <c r="AX54" i="9"/>
  <c r="AY36" i="9"/>
  <c r="AY62" i="9" s="1"/>
  <c r="AX61" i="9"/>
  <c r="AX58" i="9"/>
  <c r="AS91" i="9"/>
  <c r="AZ37" i="9"/>
  <c r="AY69" i="9"/>
  <c r="AR106" i="9"/>
  <c r="AR156" i="9" s="1"/>
  <c r="AR161" i="9" s="1"/>
  <c r="AR181" i="9" s="1"/>
  <c r="AX60" i="9"/>
  <c r="AX62" i="9"/>
  <c r="AR109" i="9"/>
  <c r="AR114" i="9" s="1"/>
  <c r="AR172" i="9" s="1"/>
  <c r="AY35" i="9"/>
  <c r="AY51" i="9" s="1"/>
  <c r="AX53" i="9"/>
  <c r="AQ111" i="9"/>
  <c r="AQ169" i="9" s="1"/>
  <c r="AS92" i="9"/>
  <c r="AS83" i="9"/>
  <c r="AS82" i="9"/>
  <c r="AS88" i="9"/>
  <c r="AS93" i="9"/>
  <c r="AS103" i="9"/>
  <c r="AS102" i="9"/>
  <c r="AY34" i="9"/>
  <c r="AX45" i="9"/>
  <c r="AX43" i="9"/>
  <c r="AT86" i="9" s="1"/>
  <c r="AX46" i="9"/>
  <c r="AT101" i="9" s="1"/>
  <c r="AX42" i="9"/>
  <c r="AT82" i="9" s="1"/>
  <c r="AX44" i="9"/>
  <c r="AS104" i="9"/>
  <c r="AS81" i="9"/>
  <c r="AS73" i="9"/>
  <c r="AS94" i="9"/>
  <c r="AS89" i="9"/>
  <c r="AT76" i="9"/>
  <c r="AW121" i="9"/>
  <c r="AV153" i="9"/>
  <c r="AV178" i="9" s="1"/>
  <c r="AW122" i="9"/>
  <c r="AW148" i="9" s="1"/>
  <c r="AV151" i="9"/>
  <c r="AV176" i="9" s="1"/>
  <c r="AW120" i="9"/>
  <c r="AW146" i="9" s="1"/>
  <c r="AU147" i="9"/>
  <c r="AT152" i="9"/>
  <c r="AT177" i="9" s="1"/>
  <c r="AX119" i="9"/>
  <c r="AY70" i="9"/>
  <c r="AY66" i="9"/>
  <c r="AY67" i="9"/>
  <c r="AY68" i="9"/>
  <c r="AS109" i="9" l="1"/>
  <c r="AS159" i="9" s="1"/>
  <c r="AS164" i="9" s="1"/>
  <c r="AS184" i="9" s="1"/>
  <c r="AT97" i="9"/>
  <c r="AT96" i="9"/>
  <c r="AT98" i="9"/>
  <c r="AT99" i="9"/>
  <c r="AX129" i="9"/>
  <c r="AW145" i="9"/>
  <c r="AW150" i="9" s="1"/>
  <c r="AW175" i="9" s="1"/>
  <c r="AR159" i="9"/>
  <c r="AR164" i="9" s="1"/>
  <c r="AR184" i="9" s="1"/>
  <c r="AR112" i="9"/>
  <c r="AR170" i="9" s="1"/>
  <c r="AT74" i="9"/>
  <c r="AS107" i="9"/>
  <c r="AS112" i="9" s="1"/>
  <c r="AS170" i="9" s="1"/>
  <c r="AY60" i="9"/>
  <c r="AR158" i="9"/>
  <c r="AR163" i="9" s="1"/>
  <c r="AR183" i="9" s="1"/>
  <c r="AY58" i="9"/>
  <c r="AS108" i="9"/>
  <c r="AS158" i="9" s="1"/>
  <c r="AS163" i="9" s="1"/>
  <c r="AS183" i="9" s="1"/>
  <c r="AT75" i="9"/>
  <c r="AT103" i="9"/>
  <c r="AS106" i="9"/>
  <c r="AS156" i="9" s="1"/>
  <c r="AS161" i="9" s="1"/>
  <c r="AS181" i="9" s="1"/>
  <c r="AT104" i="9"/>
  <c r="AT87" i="9"/>
  <c r="AY59" i="9"/>
  <c r="AZ35" i="9"/>
  <c r="AZ52" i="9" s="1"/>
  <c r="AY53" i="9"/>
  <c r="AY54" i="9"/>
  <c r="AR111" i="9"/>
  <c r="AR169" i="9" s="1"/>
  <c r="BA37" i="9"/>
  <c r="AZ69" i="9"/>
  <c r="AY50" i="9"/>
  <c r="AY52" i="9"/>
  <c r="AT91" i="9"/>
  <c r="AZ36" i="9"/>
  <c r="AZ59" i="9" s="1"/>
  <c r="AY61" i="9"/>
  <c r="AT84" i="9"/>
  <c r="AT102" i="9"/>
  <c r="AT92" i="9"/>
  <c r="AT94" i="9"/>
  <c r="AT93" i="9"/>
  <c r="AT89" i="9"/>
  <c r="AT88" i="9"/>
  <c r="AT81" i="9"/>
  <c r="AT73" i="9"/>
  <c r="AZ34" i="9"/>
  <c r="AY45" i="9"/>
  <c r="AY42" i="9"/>
  <c r="AY44" i="9"/>
  <c r="AY43" i="9"/>
  <c r="AU86" i="9" s="1"/>
  <c r="AY46" i="9"/>
  <c r="AU101" i="9" s="1"/>
  <c r="AT83" i="9"/>
  <c r="AU76" i="9"/>
  <c r="AX121" i="9"/>
  <c r="AY119" i="9"/>
  <c r="AV147" i="9"/>
  <c r="AU152" i="9"/>
  <c r="AU177" i="9" s="1"/>
  <c r="AZ68" i="9"/>
  <c r="AZ67" i="9"/>
  <c r="AZ70" i="9"/>
  <c r="AZ66" i="9"/>
  <c r="AW151" i="9"/>
  <c r="AW176" i="9" s="1"/>
  <c r="AX120" i="9"/>
  <c r="AX146" i="9" s="1"/>
  <c r="AX122" i="9"/>
  <c r="AX148" i="9" s="1"/>
  <c r="AW153" i="9"/>
  <c r="AW178" i="9" s="1"/>
  <c r="AS114" i="9" l="1"/>
  <c r="AS172" i="9" s="1"/>
  <c r="AT109" i="9"/>
  <c r="AT114" i="9" s="1"/>
  <c r="AT172" i="9" s="1"/>
  <c r="AU98" i="9"/>
  <c r="AU97" i="9"/>
  <c r="AU96" i="9"/>
  <c r="AU99" i="9"/>
  <c r="AY129" i="9"/>
  <c r="AX145" i="9"/>
  <c r="AX150" i="9" s="1"/>
  <c r="AX175" i="9" s="1"/>
  <c r="AT106" i="9"/>
  <c r="AT156" i="9" s="1"/>
  <c r="AT161" i="9" s="1"/>
  <c r="AT181" i="9" s="1"/>
  <c r="AS157" i="9"/>
  <c r="AS162" i="9" s="1"/>
  <c r="AS182" i="9" s="1"/>
  <c r="AT107" i="9"/>
  <c r="AT112" i="9" s="1"/>
  <c r="AT170" i="9" s="1"/>
  <c r="AU74" i="9"/>
  <c r="AZ54" i="9"/>
  <c r="AU75" i="9"/>
  <c r="AS113" i="9"/>
  <c r="AS171" i="9" s="1"/>
  <c r="AS111" i="9"/>
  <c r="AS169" i="9" s="1"/>
  <c r="AZ58" i="9"/>
  <c r="AZ50" i="9"/>
  <c r="AZ60" i="9"/>
  <c r="AZ51" i="9"/>
  <c r="AZ62" i="9"/>
  <c r="AU91" i="9"/>
  <c r="AT108" i="9"/>
  <c r="AT158" i="9" s="1"/>
  <c r="AT163" i="9" s="1"/>
  <c r="AT183" i="9" s="1"/>
  <c r="AU82" i="9"/>
  <c r="BA36" i="9"/>
  <c r="BA60" i="9" s="1"/>
  <c r="AZ61" i="9"/>
  <c r="BB37" i="9"/>
  <c r="BA69" i="9"/>
  <c r="BA35" i="9"/>
  <c r="BA50" i="9" s="1"/>
  <c r="AZ53" i="9"/>
  <c r="AU102" i="9"/>
  <c r="AU84" i="9"/>
  <c r="AU104" i="9"/>
  <c r="AU83" i="9"/>
  <c r="AU103" i="9"/>
  <c r="BA34" i="9"/>
  <c r="AZ45" i="9"/>
  <c r="AZ46" i="9"/>
  <c r="AV101" i="9" s="1"/>
  <c r="AZ43" i="9"/>
  <c r="AV86" i="9" s="1"/>
  <c r="AZ42" i="9"/>
  <c r="AV84" i="9" s="1"/>
  <c r="AZ44" i="9"/>
  <c r="AV94" i="9" s="1"/>
  <c r="AU88" i="9"/>
  <c r="AU87" i="9"/>
  <c r="AU93" i="9"/>
  <c r="AU73" i="9"/>
  <c r="AU81" i="9"/>
  <c r="AU92" i="9"/>
  <c r="AU94" i="9"/>
  <c r="AU89" i="9"/>
  <c r="AY121" i="9"/>
  <c r="AZ119" i="9"/>
  <c r="AV76" i="9"/>
  <c r="AY120" i="9"/>
  <c r="AY146" i="9" s="1"/>
  <c r="AX151" i="9"/>
  <c r="AX176" i="9" s="1"/>
  <c r="AX153" i="9"/>
  <c r="AX178" i="9" s="1"/>
  <c r="AY122" i="9"/>
  <c r="AY148" i="9" s="1"/>
  <c r="BA67" i="9"/>
  <c r="BA66" i="9"/>
  <c r="BA68" i="9"/>
  <c r="BA70" i="9"/>
  <c r="AW147" i="9"/>
  <c r="AV152" i="9"/>
  <c r="AV177" i="9" s="1"/>
  <c r="AT159" i="9" l="1"/>
  <c r="AT164" i="9" s="1"/>
  <c r="AT184" i="9" s="1"/>
  <c r="AU109" i="9"/>
  <c r="AU159" i="9" s="1"/>
  <c r="AU164" i="9" s="1"/>
  <c r="AU184" i="9" s="1"/>
  <c r="AV99" i="9"/>
  <c r="AV97" i="9"/>
  <c r="AV96" i="9"/>
  <c r="AV98" i="9"/>
  <c r="AZ129" i="9"/>
  <c r="AY145" i="9"/>
  <c r="AY150" i="9" s="1"/>
  <c r="AY175" i="9" s="1"/>
  <c r="AT111" i="9"/>
  <c r="AT169" i="9" s="1"/>
  <c r="AT157" i="9"/>
  <c r="AT162" i="9" s="1"/>
  <c r="AT182" i="9" s="1"/>
  <c r="BA52" i="9"/>
  <c r="AV74" i="9"/>
  <c r="BA54" i="9"/>
  <c r="BA51" i="9"/>
  <c r="AU107" i="9"/>
  <c r="AU112" i="9" s="1"/>
  <c r="AU170" i="9" s="1"/>
  <c r="AV75" i="9"/>
  <c r="BA58" i="9"/>
  <c r="BA62" i="9"/>
  <c r="BA59" i="9"/>
  <c r="AV93" i="9"/>
  <c r="BB35" i="9"/>
  <c r="BB50" i="9" s="1"/>
  <c r="BA53" i="9"/>
  <c r="BB36" i="9"/>
  <c r="BB59" i="9" s="1"/>
  <c r="BA61" i="9"/>
  <c r="AU108" i="9"/>
  <c r="AU158" i="9" s="1"/>
  <c r="AU163" i="9" s="1"/>
  <c r="AU183" i="9" s="1"/>
  <c r="BC37" i="9"/>
  <c r="BB69" i="9"/>
  <c r="AV91" i="9"/>
  <c r="AU106" i="9"/>
  <c r="AU156" i="9" s="1"/>
  <c r="AU161" i="9" s="1"/>
  <c r="AU181" i="9" s="1"/>
  <c r="AT113" i="9"/>
  <c r="AT171" i="9" s="1"/>
  <c r="AV102" i="9"/>
  <c r="AV103" i="9"/>
  <c r="BB34" i="9"/>
  <c r="BA45" i="9"/>
  <c r="BA46" i="9"/>
  <c r="AW101" i="9" s="1"/>
  <c r="BA44" i="9"/>
  <c r="BA42" i="9"/>
  <c r="BA43" i="9"/>
  <c r="AW86" i="9" s="1"/>
  <c r="AV83" i="9"/>
  <c r="AV88" i="9"/>
  <c r="AV104" i="9"/>
  <c r="AV73" i="9"/>
  <c r="AV81" i="9"/>
  <c r="AV82" i="9"/>
  <c r="AV89" i="9"/>
  <c r="AV87" i="9"/>
  <c r="AV92" i="9"/>
  <c r="BA119" i="9"/>
  <c r="AZ121" i="9"/>
  <c r="AY151" i="9"/>
  <c r="AY176" i="9" s="1"/>
  <c r="AZ120" i="9"/>
  <c r="AZ146" i="9" s="1"/>
  <c r="AX147" i="9"/>
  <c r="AW152" i="9"/>
  <c r="AW177" i="9" s="1"/>
  <c r="AY153" i="9"/>
  <c r="AY178" i="9" s="1"/>
  <c r="AZ122" i="9"/>
  <c r="AZ148" i="9" s="1"/>
  <c r="BB66" i="9"/>
  <c r="BB68" i="9"/>
  <c r="BB67" i="9"/>
  <c r="BB70" i="9"/>
  <c r="AW76" i="9"/>
  <c r="AU114" i="9" l="1"/>
  <c r="AU172" i="9" s="1"/>
  <c r="AV109" i="9"/>
  <c r="AV159" i="9" s="1"/>
  <c r="AV164" i="9" s="1"/>
  <c r="AV184" i="9" s="1"/>
  <c r="AW96" i="9"/>
  <c r="AW98" i="9"/>
  <c r="AW99" i="9"/>
  <c r="AW97" i="9"/>
  <c r="BA129" i="9"/>
  <c r="AZ145" i="9"/>
  <c r="AZ150" i="9" s="1"/>
  <c r="AZ175" i="9" s="1"/>
  <c r="AW83" i="9"/>
  <c r="BB51" i="9"/>
  <c r="AW74" i="9"/>
  <c r="AU157" i="9"/>
  <c r="AU162" i="9" s="1"/>
  <c r="AU182" i="9" s="1"/>
  <c r="AW75" i="9"/>
  <c r="AW87" i="9"/>
  <c r="BB52" i="9"/>
  <c r="AU113" i="9"/>
  <c r="AU171" i="9" s="1"/>
  <c r="BB54" i="9"/>
  <c r="BD37" i="9"/>
  <c r="BC69" i="9"/>
  <c r="BC36" i="9"/>
  <c r="BC59" i="9" s="1"/>
  <c r="BB61" i="9"/>
  <c r="BB58" i="9"/>
  <c r="AW82" i="9"/>
  <c r="AV106" i="9"/>
  <c r="AV156" i="9" s="1"/>
  <c r="AV161" i="9" s="1"/>
  <c r="AV181" i="9" s="1"/>
  <c r="AW91" i="9"/>
  <c r="BB62" i="9"/>
  <c r="AU111" i="9"/>
  <c r="AU169" i="9" s="1"/>
  <c r="BC35" i="9"/>
  <c r="BC50" i="9" s="1"/>
  <c r="BB53" i="9"/>
  <c r="AV108" i="9"/>
  <c r="AV158" i="9" s="1"/>
  <c r="AV163" i="9" s="1"/>
  <c r="AV183" i="9" s="1"/>
  <c r="BB60" i="9"/>
  <c r="AV107" i="9"/>
  <c r="AV157" i="9" s="1"/>
  <c r="AV162" i="9" s="1"/>
  <c r="AV182" i="9" s="1"/>
  <c r="AW104" i="9"/>
  <c r="AW103" i="9"/>
  <c r="AW102" i="9"/>
  <c r="AW88" i="9"/>
  <c r="AW89" i="9"/>
  <c r="AW92" i="9"/>
  <c r="AW73" i="9"/>
  <c r="AW81" i="9"/>
  <c r="BC34" i="9"/>
  <c r="BB45" i="9"/>
  <c r="BB43" i="9"/>
  <c r="AX86" i="9" s="1"/>
  <c r="BB42" i="9"/>
  <c r="AX84" i="9" s="1"/>
  <c r="BB44" i="9"/>
  <c r="AX94" i="9" s="1"/>
  <c r="BB46" i="9"/>
  <c r="AX101" i="9" s="1"/>
  <c r="AW93" i="9"/>
  <c r="AW94" i="9"/>
  <c r="AW84" i="9"/>
  <c r="BC70" i="9"/>
  <c r="BC67" i="9"/>
  <c r="BC68" i="9"/>
  <c r="BC66" i="9"/>
  <c r="BA121" i="9"/>
  <c r="AX76" i="9"/>
  <c r="BC52" i="9"/>
  <c r="AZ153" i="9"/>
  <c r="AZ178" i="9" s="1"/>
  <c r="BA122" i="9"/>
  <c r="BA148" i="9" s="1"/>
  <c r="AY147" i="9"/>
  <c r="AX152" i="9"/>
  <c r="AX177" i="9" s="1"/>
  <c r="BB119" i="9"/>
  <c r="AZ151" i="9"/>
  <c r="AZ176" i="9" s="1"/>
  <c r="BA120" i="9"/>
  <c r="BA146" i="9" s="1"/>
  <c r="AV114" i="9" l="1"/>
  <c r="AV172" i="9" s="1"/>
  <c r="AX97" i="9"/>
  <c r="AX96" i="9"/>
  <c r="AX98" i="9"/>
  <c r="AX99" i="9"/>
  <c r="BB129" i="9"/>
  <c r="BA145" i="9"/>
  <c r="BA150" i="9" s="1"/>
  <c r="BA175" i="9" s="1"/>
  <c r="AX74" i="9"/>
  <c r="AW107" i="9"/>
  <c r="AW157" i="9" s="1"/>
  <c r="AW162" i="9" s="1"/>
  <c r="AW182" i="9" s="1"/>
  <c r="AW108" i="9"/>
  <c r="AW113" i="9" s="1"/>
  <c r="AW171" i="9" s="1"/>
  <c r="AX75" i="9"/>
  <c r="AV113" i="9"/>
  <c r="AV171" i="9" s="1"/>
  <c r="BC54" i="9"/>
  <c r="BC62" i="9"/>
  <c r="BC60" i="9"/>
  <c r="AX93" i="9"/>
  <c r="AX92" i="9"/>
  <c r="AV112" i="9"/>
  <c r="AV170" i="9" s="1"/>
  <c r="AW106" i="9"/>
  <c r="AW111" i="9" s="1"/>
  <c r="AW169" i="9" s="1"/>
  <c r="AW109" i="9"/>
  <c r="AW114" i="9" s="1"/>
  <c r="AW172" i="9" s="1"/>
  <c r="BD35" i="9"/>
  <c r="BD50" i="9" s="1"/>
  <c r="BC53" i="9"/>
  <c r="AV111" i="9"/>
  <c r="AV169" i="9" s="1"/>
  <c r="BD36" i="9"/>
  <c r="BD60" i="9" s="1"/>
  <c r="BC61" i="9"/>
  <c r="BC58" i="9"/>
  <c r="BC51" i="9"/>
  <c r="AX91" i="9"/>
  <c r="BE37" i="9"/>
  <c r="BD69" i="9"/>
  <c r="AX103" i="9"/>
  <c r="AX104" i="9"/>
  <c r="AX87" i="9"/>
  <c r="AX88" i="9"/>
  <c r="AX89" i="9"/>
  <c r="BD34" i="9"/>
  <c r="BC45" i="9"/>
  <c r="BC46" i="9"/>
  <c r="AY101" i="9" s="1"/>
  <c r="BC43" i="9"/>
  <c r="AY86" i="9" s="1"/>
  <c r="BC44" i="9"/>
  <c r="AY94" i="9" s="1"/>
  <c r="BC42" i="9"/>
  <c r="AX102" i="9"/>
  <c r="AX73" i="9"/>
  <c r="AX81" i="9"/>
  <c r="AX83" i="9"/>
  <c r="AX82" i="9"/>
  <c r="AZ147" i="9"/>
  <c r="AY152" i="9"/>
  <c r="AY177" i="9" s="1"/>
  <c r="BD68" i="9"/>
  <c r="BD70" i="9"/>
  <c r="BD66" i="9"/>
  <c r="BD67" i="9"/>
  <c r="BC119" i="9"/>
  <c r="BA153" i="9"/>
  <c r="BA178" i="9" s="1"/>
  <c r="BB122" i="9"/>
  <c r="BB148" i="9" s="1"/>
  <c r="BB121" i="9"/>
  <c r="AY76" i="9"/>
  <c r="BA151" i="9"/>
  <c r="BA176" i="9" s="1"/>
  <c r="BB120" i="9"/>
  <c r="BB146" i="9" s="1"/>
  <c r="AX109" i="9" l="1"/>
  <c r="AX114" i="9" s="1"/>
  <c r="AX172" i="9" s="1"/>
  <c r="AY98" i="9"/>
  <c r="AY97" i="9"/>
  <c r="AY96" i="9"/>
  <c r="AY99" i="9"/>
  <c r="BC129" i="9"/>
  <c r="BB145" i="9"/>
  <c r="BB150" i="9" s="1"/>
  <c r="BB175" i="9" s="1"/>
  <c r="AY74" i="9"/>
  <c r="AX107" i="9"/>
  <c r="AX112" i="9" s="1"/>
  <c r="AX170" i="9" s="1"/>
  <c r="AW112" i="9"/>
  <c r="AW170" i="9" s="1"/>
  <c r="AW158" i="9"/>
  <c r="AW163" i="9" s="1"/>
  <c r="AW183" i="9" s="1"/>
  <c r="AY75" i="9"/>
  <c r="BD62" i="9"/>
  <c r="BD54" i="9"/>
  <c r="BD52" i="9"/>
  <c r="AY104" i="9"/>
  <c r="BD51" i="9"/>
  <c r="AW156" i="9"/>
  <c r="AW161" i="9" s="1"/>
  <c r="AW181" i="9" s="1"/>
  <c r="BF37" i="9"/>
  <c r="BE69" i="9"/>
  <c r="AW159" i="9"/>
  <c r="AW164" i="9" s="1"/>
  <c r="AW184" i="9" s="1"/>
  <c r="AX108" i="9"/>
  <c r="AX113" i="9" s="1"/>
  <c r="AX171" i="9" s="1"/>
  <c r="BE36" i="9"/>
  <c r="BE62" i="9" s="1"/>
  <c r="BD61" i="9"/>
  <c r="BD59" i="9"/>
  <c r="AX106" i="9"/>
  <c r="AX111" i="9" s="1"/>
  <c r="AX169" i="9" s="1"/>
  <c r="BD58" i="9"/>
  <c r="AY91" i="9"/>
  <c r="BE35" i="9"/>
  <c r="BE54" i="9" s="1"/>
  <c r="BD53" i="9"/>
  <c r="AY87" i="9"/>
  <c r="AY89" i="9"/>
  <c r="AY102" i="9"/>
  <c r="AY73" i="9"/>
  <c r="AY81" i="9"/>
  <c r="AY82" i="9"/>
  <c r="BE34" i="9"/>
  <c r="BD45" i="9"/>
  <c r="BD44" i="9"/>
  <c r="AZ93" i="9" s="1"/>
  <c r="BD42" i="9"/>
  <c r="AZ84" i="9" s="1"/>
  <c r="BD46" i="9"/>
  <c r="AZ101" i="9" s="1"/>
  <c r="BD43" i="9"/>
  <c r="AZ86" i="9" s="1"/>
  <c r="AY83" i="9"/>
  <c r="AY92" i="9"/>
  <c r="AY93" i="9"/>
  <c r="AY84" i="9"/>
  <c r="AY88" i="9"/>
  <c r="AY103" i="9"/>
  <c r="AZ76" i="9"/>
  <c r="BB153" i="9"/>
  <c r="BB178" i="9" s="1"/>
  <c r="BC122" i="9"/>
  <c r="BC148" i="9" s="1"/>
  <c r="BC121" i="9"/>
  <c r="BA147" i="9"/>
  <c r="AZ152" i="9"/>
  <c r="AZ177" i="9" s="1"/>
  <c r="BD119" i="9"/>
  <c r="BB151" i="9"/>
  <c r="BB176" i="9" s="1"/>
  <c r="BC120" i="9"/>
  <c r="BC146" i="9" s="1"/>
  <c r="BE67" i="9"/>
  <c r="BE68" i="9"/>
  <c r="BE70" i="9"/>
  <c r="BE66" i="9"/>
  <c r="AX159" i="9" l="1"/>
  <c r="AX164" i="9" s="1"/>
  <c r="AX184" i="9" s="1"/>
  <c r="AZ97" i="9"/>
  <c r="AZ98" i="9"/>
  <c r="AZ99" i="9"/>
  <c r="AZ96" i="9"/>
  <c r="BD129" i="9"/>
  <c r="BC145" i="9"/>
  <c r="BC150" i="9" s="1"/>
  <c r="BC175" i="9" s="1"/>
  <c r="AZ74" i="9"/>
  <c r="AX157" i="9"/>
  <c r="AX162" i="9" s="1"/>
  <c r="AX182" i="9" s="1"/>
  <c r="BE59" i="9"/>
  <c r="AZ75" i="9"/>
  <c r="BE60" i="9"/>
  <c r="AZ87" i="9"/>
  <c r="AZ92" i="9"/>
  <c r="AX156" i="9"/>
  <c r="AX161" i="9" s="1"/>
  <c r="AX181" i="9" s="1"/>
  <c r="BE58" i="9"/>
  <c r="AX158" i="9"/>
  <c r="AX163" i="9" s="1"/>
  <c r="AX183" i="9" s="1"/>
  <c r="BF35" i="9"/>
  <c r="BF50" i="9" s="1"/>
  <c r="BE53" i="9"/>
  <c r="AY107" i="9"/>
  <c r="AY112" i="9" s="1"/>
  <c r="AY170" i="9" s="1"/>
  <c r="BE51" i="9"/>
  <c r="BE50" i="9"/>
  <c r="AY108" i="9"/>
  <c r="AY158" i="9" s="1"/>
  <c r="AY163" i="9" s="1"/>
  <c r="AY183" i="9" s="1"/>
  <c r="AZ91" i="9"/>
  <c r="AY106" i="9"/>
  <c r="AY111" i="9" s="1"/>
  <c r="AY169" i="9" s="1"/>
  <c r="BF36" i="9"/>
  <c r="BF58" i="9" s="1"/>
  <c r="BE61" i="9"/>
  <c r="BE52" i="9"/>
  <c r="AY109" i="9"/>
  <c r="AY114" i="9" s="1"/>
  <c r="AY172" i="9" s="1"/>
  <c r="BG37" i="9"/>
  <c r="BF69" i="9"/>
  <c r="AZ88" i="9"/>
  <c r="BF34" i="9"/>
  <c r="BE45" i="9"/>
  <c r="BE44" i="9"/>
  <c r="BE46" i="9"/>
  <c r="BA101" i="9" s="1"/>
  <c r="BE43" i="9"/>
  <c r="BA86" i="9" s="1"/>
  <c r="BE42" i="9"/>
  <c r="AZ73" i="9"/>
  <c r="AZ81" i="9"/>
  <c r="AZ83" i="9"/>
  <c r="AZ103" i="9"/>
  <c r="AZ104" i="9"/>
  <c r="AZ82" i="9"/>
  <c r="AZ102" i="9"/>
  <c r="AZ89" i="9"/>
  <c r="AZ94" i="9"/>
  <c r="BC151" i="9"/>
  <c r="BC176" i="9" s="1"/>
  <c r="BD120" i="9"/>
  <c r="BD146" i="9" s="1"/>
  <c r="BE119" i="9"/>
  <c r="BB147" i="9"/>
  <c r="BA152" i="9"/>
  <c r="BA177" i="9" s="1"/>
  <c r="BD121" i="9"/>
  <c r="BD122" i="9"/>
  <c r="BD148" i="9" s="1"/>
  <c r="BC153" i="9"/>
  <c r="BC178" i="9" s="1"/>
  <c r="BA76" i="9"/>
  <c r="BF66" i="9"/>
  <c r="BF67" i="9"/>
  <c r="BF70" i="9"/>
  <c r="BF68" i="9"/>
  <c r="BF59" i="9" l="1"/>
  <c r="AZ109" i="9"/>
  <c r="AZ159" i="9" s="1"/>
  <c r="AZ164" i="9" s="1"/>
  <c r="AZ184" i="9" s="1"/>
  <c r="BA96" i="9"/>
  <c r="BA97" i="9"/>
  <c r="BA98" i="9"/>
  <c r="BA99" i="9"/>
  <c r="BE129" i="9"/>
  <c r="BD145" i="9"/>
  <c r="BD150" i="9" s="1"/>
  <c r="BD175" i="9" s="1"/>
  <c r="BA74" i="9"/>
  <c r="BA75" i="9"/>
  <c r="BA92" i="9"/>
  <c r="AY156" i="9"/>
  <c r="AY161" i="9" s="1"/>
  <c r="AY181" i="9" s="1"/>
  <c r="BA83" i="9"/>
  <c r="BF54" i="9"/>
  <c r="BF60" i="9"/>
  <c r="BA102" i="9"/>
  <c r="BF52" i="9"/>
  <c r="AY159" i="9"/>
  <c r="AY164" i="9" s="1"/>
  <c r="AY184" i="9" s="1"/>
  <c r="BA82" i="9"/>
  <c r="BF51" i="9"/>
  <c r="AZ107" i="9"/>
  <c r="AZ112" i="9" s="1"/>
  <c r="AZ170" i="9" s="1"/>
  <c r="AZ108" i="9"/>
  <c r="AZ113" i="9" s="1"/>
  <c r="AZ171" i="9" s="1"/>
  <c r="BG36" i="9"/>
  <c r="BG62" i="9" s="1"/>
  <c r="BF61" i="9"/>
  <c r="AY113" i="9"/>
  <c r="AY171" i="9" s="1"/>
  <c r="AY157" i="9"/>
  <c r="AY162" i="9" s="1"/>
  <c r="AY182" i="9" s="1"/>
  <c r="BF62" i="9"/>
  <c r="AZ106" i="9"/>
  <c r="AZ111" i="9" s="1"/>
  <c r="AZ169" i="9" s="1"/>
  <c r="BH37" i="9"/>
  <c r="BG69" i="9"/>
  <c r="BA91" i="9"/>
  <c r="BG35" i="9"/>
  <c r="BG51" i="9" s="1"/>
  <c r="BF53" i="9"/>
  <c r="BA84" i="9"/>
  <c r="BA89" i="9"/>
  <c r="BG34" i="9"/>
  <c r="BF45" i="9"/>
  <c r="BF43" i="9"/>
  <c r="BB86" i="9" s="1"/>
  <c r="BF44" i="9"/>
  <c r="BF46" i="9"/>
  <c r="BB101" i="9" s="1"/>
  <c r="BF42" i="9"/>
  <c r="BB84" i="9" s="1"/>
  <c r="BA93" i="9"/>
  <c r="BA94" i="9"/>
  <c r="BA88" i="9"/>
  <c r="BA73" i="9"/>
  <c r="BA81" i="9"/>
  <c r="BA87" i="9"/>
  <c r="BA103" i="9"/>
  <c r="BA104" i="9"/>
  <c r="BB76" i="9"/>
  <c r="BD153" i="9"/>
  <c r="BD178" i="9" s="1"/>
  <c r="BE122" i="9"/>
  <c r="BE148" i="9" s="1"/>
  <c r="BC147" i="9"/>
  <c r="BB152" i="9"/>
  <c r="BB177" i="9" s="1"/>
  <c r="BF119" i="9"/>
  <c r="BE121" i="9"/>
  <c r="BE120" i="9"/>
  <c r="BE146" i="9" s="1"/>
  <c r="BD151" i="9"/>
  <c r="BD176" i="9" s="1"/>
  <c r="BG70" i="9"/>
  <c r="BG68" i="9"/>
  <c r="BG67" i="9"/>
  <c r="BG66" i="9"/>
  <c r="AZ114" i="9" l="1"/>
  <c r="AZ172" i="9" s="1"/>
  <c r="BA109" i="9"/>
  <c r="BA114" i="9" s="1"/>
  <c r="BA172" i="9" s="1"/>
  <c r="BB97" i="9"/>
  <c r="BB96" i="9"/>
  <c r="BB98" i="9"/>
  <c r="BB99" i="9"/>
  <c r="BF129" i="9"/>
  <c r="BE145" i="9"/>
  <c r="BE150" i="9" s="1"/>
  <c r="BE175" i="9" s="1"/>
  <c r="BB74" i="9"/>
  <c r="BA107" i="9"/>
  <c r="BA112" i="9" s="1"/>
  <c r="BA170" i="9" s="1"/>
  <c r="BB75" i="9"/>
  <c r="BG59" i="9"/>
  <c r="BA108" i="9"/>
  <c r="BA158" i="9" s="1"/>
  <c r="BA163" i="9" s="1"/>
  <c r="BA183" i="9" s="1"/>
  <c r="BG58" i="9"/>
  <c r="BG60" i="9"/>
  <c r="BB87" i="9"/>
  <c r="AZ158" i="9"/>
  <c r="AZ163" i="9" s="1"/>
  <c r="AZ183" i="9" s="1"/>
  <c r="AZ156" i="9"/>
  <c r="AZ161" i="9" s="1"/>
  <c r="AZ181" i="9" s="1"/>
  <c r="BG52" i="9"/>
  <c r="BG50" i="9"/>
  <c r="BB83" i="9"/>
  <c r="BB104" i="9"/>
  <c r="BB82" i="9"/>
  <c r="BA106" i="9"/>
  <c r="BA156" i="9" s="1"/>
  <c r="BA161" i="9" s="1"/>
  <c r="BA181" i="9" s="1"/>
  <c r="BH35" i="9"/>
  <c r="BH51" i="9" s="1"/>
  <c r="BG53" i="9"/>
  <c r="BG54" i="9"/>
  <c r="BB91" i="9"/>
  <c r="AZ157" i="9"/>
  <c r="AZ162" i="9" s="1"/>
  <c r="AZ182" i="9" s="1"/>
  <c r="BI37" i="9"/>
  <c r="BH69" i="9"/>
  <c r="BH36" i="9"/>
  <c r="BH59" i="9" s="1"/>
  <c r="BG61" i="9"/>
  <c r="BB102" i="9"/>
  <c r="BB103" i="9"/>
  <c r="BB88" i="9"/>
  <c r="BB89" i="9"/>
  <c r="BH34" i="9"/>
  <c r="BG45" i="9"/>
  <c r="BG46" i="9"/>
  <c r="BC101" i="9" s="1"/>
  <c r="BG42" i="9"/>
  <c r="BC84" i="9" s="1"/>
  <c r="BG44" i="9"/>
  <c r="BG43" i="9"/>
  <c r="BC86" i="9" s="1"/>
  <c r="BB92" i="9"/>
  <c r="BB94" i="9"/>
  <c r="BB81" i="9"/>
  <c r="BB73" i="9"/>
  <c r="BB93" i="9"/>
  <c r="BC76" i="9"/>
  <c r="BE151" i="9"/>
  <c r="BE176" i="9" s="1"/>
  <c r="BF120" i="9"/>
  <c r="BF146" i="9" s="1"/>
  <c r="BE153" i="9"/>
  <c r="BE178" i="9" s="1"/>
  <c r="BF122" i="9"/>
  <c r="BF148" i="9" s="1"/>
  <c r="BF121" i="9"/>
  <c r="BH68" i="9"/>
  <c r="BH66" i="9"/>
  <c r="BH67" i="9"/>
  <c r="BH70" i="9"/>
  <c r="BG119" i="9"/>
  <c r="BD147" i="9"/>
  <c r="BC152" i="9"/>
  <c r="BC177" i="9" s="1"/>
  <c r="BB109" i="9" l="1"/>
  <c r="BB114" i="9" s="1"/>
  <c r="BB172" i="9" s="1"/>
  <c r="BA159" i="9"/>
  <c r="BA164" i="9" s="1"/>
  <c r="BA184" i="9" s="1"/>
  <c r="BC98" i="9"/>
  <c r="BC97" i="9"/>
  <c r="BC96" i="9"/>
  <c r="BC99" i="9"/>
  <c r="BG129" i="9"/>
  <c r="BF145" i="9"/>
  <c r="BF150" i="9" s="1"/>
  <c r="BF175" i="9" s="1"/>
  <c r="BH54" i="9"/>
  <c r="BA157" i="9"/>
  <c r="BA162" i="9" s="1"/>
  <c r="BA182" i="9" s="1"/>
  <c r="BB107" i="9"/>
  <c r="BC74" i="9"/>
  <c r="BC75" i="9"/>
  <c r="BA113" i="9"/>
  <c r="BA171" i="9" s="1"/>
  <c r="BB108" i="9"/>
  <c r="BH62" i="9"/>
  <c r="BH60" i="9"/>
  <c r="BH58" i="9"/>
  <c r="BC87" i="9"/>
  <c r="BA111" i="9"/>
  <c r="BA169" i="9" s="1"/>
  <c r="BB106" i="9"/>
  <c r="BB156" i="9" s="1"/>
  <c r="BB161" i="9" s="1"/>
  <c r="BB181" i="9" s="1"/>
  <c r="BC88" i="9"/>
  <c r="BJ37" i="9"/>
  <c r="BI69" i="9"/>
  <c r="BI35" i="9"/>
  <c r="BI52" i="9" s="1"/>
  <c r="BH53" i="9"/>
  <c r="BH50" i="9"/>
  <c r="BC91" i="9"/>
  <c r="BH52" i="9"/>
  <c r="BI36" i="9"/>
  <c r="BI58" i="9" s="1"/>
  <c r="BH61" i="9"/>
  <c r="BC102" i="9"/>
  <c r="BC104" i="9"/>
  <c r="BC89" i="9"/>
  <c r="BI34" i="9"/>
  <c r="BH45" i="9"/>
  <c r="BH43" i="9"/>
  <c r="BD86" i="9" s="1"/>
  <c r="BH46" i="9"/>
  <c r="BD101" i="9" s="1"/>
  <c r="BH44" i="9"/>
  <c r="BH42" i="9"/>
  <c r="BC73" i="9"/>
  <c r="BC81" i="9"/>
  <c r="BC82" i="9"/>
  <c r="BC103" i="9"/>
  <c r="BC83" i="9"/>
  <c r="BC94" i="9"/>
  <c r="BC92" i="9"/>
  <c r="BC93" i="9"/>
  <c r="BE147" i="9"/>
  <c r="BD152" i="9"/>
  <c r="BD177" i="9" s="1"/>
  <c r="BG121" i="9"/>
  <c r="BH119" i="9"/>
  <c r="BD76" i="9"/>
  <c r="BF153" i="9"/>
  <c r="BF178" i="9" s="1"/>
  <c r="BG122" i="9"/>
  <c r="BG148" i="9" s="1"/>
  <c r="BI67" i="9"/>
  <c r="BI70" i="9"/>
  <c r="BI66" i="9"/>
  <c r="BI68" i="9"/>
  <c r="BF151" i="9"/>
  <c r="BF176" i="9" s="1"/>
  <c r="BG120" i="9"/>
  <c r="BG146" i="9" s="1"/>
  <c r="BB159" i="9" l="1"/>
  <c r="BB164" i="9" s="1"/>
  <c r="BB184" i="9" s="1"/>
  <c r="BC109" i="9"/>
  <c r="BC114" i="9" s="1"/>
  <c r="BC172" i="9" s="1"/>
  <c r="BD99" i="9"/>
  <c r="BD96" i="9"/>
  <c r="BD97" i="9"/>
  <c r="BD98" i="9"/>
  <c r="BH129" i="9"/>
  <c r="BG145" i="9"/>
  <c r="BG150" i="9" s="1"/>
  <c r="BG175" i="9" s="1"/>
  <c r="BD102" i="9"/>
  <c r="BI50" i="9"/>
  <c r="BD74" i="9"/>
  <c r="BB157" i="9"/>
  <c r="BB162" i="9" s="1"/>
  <c r="BB182" i="9" s="1"/>
  <c r="BB112" i="9"/>
  <c r="BB170" i="9" s="1"/>
  <c r="BI62" i="9"/>
  <c r="BD75" i="9"/>
  <c r="BB158" i="9"/>
  <c r="BB163" i="9" s="1"/>
  <c r="BB183" i="9" s="1"/>
  <c r="BB113" i="9"/>
  <c r="BB171" i="9" s="1"/>
  <c r="BI54" i="9"/>
  <c r="BI60" i="9"/>
  <c r="BI59" i="9"/>
  <c r="BI51" i="9"/>
  <c r="BD83" i="9"/>
  <c r="BD91" i="9"/>
  <c r="BC106" i="9"/>
  <c r="BC156" i="9" s="1"/>
  <c r="BC161" i="9" s="1"/>
  <c r="BC181" i="9" s="1"/>
  <c r="BD84" i="9"/>
  <c r="BK37" i="9"/>
  <c r="BJ69" i="9"/>
  <c r="BD94" i="9"/>
  <c r="BC108" i="9"/>
  <c r="BC113" i="9" s="1"/>
  <c r="BC171" i="9" s="1"/>
  <c r="BJ36" i="9"/>
  <c r="BJ59" i="9" s="1"/>
  <c r="BI61" i="9"/>
  <c r="BJ35" i="9"/>
  <c r="BJ51" i="9" s="1"/>
  <c r="BI53" i="9"/>
  <c r="BC107" i="9"/>
  <c r="BC112" i="9" s="1"/>
  <c r="BC170" i="9" s="1"/>
  <c r="BD82" i="9"/>
  <c r="BB111" i="9"/>
  <c r="BB169" i="9" s="1"/>
  <c r="BD89" i="9"/>
  <c r="BD88" i="9"/>
  <c r="BD87" i="9"/>
  <c r="BD93" i="9"/>
  <c r="BD92" i="9"/>
  <c r="BD103" i="9"/>
  <c r="BD104" i="9"/>
  <c r="BD73" i="9"/>
  <c r="BD81" i="9"/>
  <c r="BJ34" i="9"/>
  <c r="BI45" i="9"/>
  <c r="BI43" i="9"/>
  <c r="BE86" i="9" s="1"/>
  <c r="BI44" i="9"/>
  <c r="BI46" i="9"/>
  <c r="BE101" i="9" s="1"/>
  <c r="BI42" i="9"/>
  <c r="BG151" i="9"/>
  <c r="BG176" i="9" s="1"/>
  <c r="BH120" i="9"/>
  <c r="BH146" i="9" s="1"/>
  <c r="BJ60" i="9"/>
  <c r="BJ66" i="9"/>
  <c r="BJ67" i="9"/>
  <c r="BJ70" i="9"/>
  <c r="BJ68" i="9"/>
  <c r="BI119" i="9"/>
  <c r="BH121" i="9"/>
  <c r="BE76" i="9"/>
  <c r="BG153" i="9"/>
  <c r="BG178" i="9" s="1"/>
  <c r="BH122" i="9"/>
  <c r="BH148" i="9" s="1"/>
  <c r="BF147" i="9"/>
  <c r="BE152" i="9"/>
  <c r="BE177" i="9" s="1"/>
  <c r="BC159" i="9" l="1"/>
  <c r="BC164" i="9" s="1"/>
  <c r="BC184" i="9" s="1"/>
  <c r="BD109" i="9"/>
  <c r="BD159" i="9" s="1"/>
  <c r="BD164" i="9" s="1"/>
  <c r="BD184" i="9" s="1"/>
  <c r="BE82" i="9"/>
  <c r="BE96" i="9"/>
  <c r="BE98" i="9"/>
  <c r="BE99" i="9"/>
  <c r="BE97" i="9"/>
  <c r="BI129" i="9"/>
  <c r="BH145" i="9"/>
  <c r="BH150" i="9" s="1"/>
  <c r="BH175" i="9" s="1"/>
  <c r="BE74" i="9"/>
  <c r="BD107" i="9"/>
  <c r="BD112" i="9" s="1"/>
  <c r="BD170" i="9" s="1"/>
  <c r="BE75" i="9"/>
  <c r="BD108" i="9"/>
  <c r="BD113" i="9" s="1"/>
  <c r="BD171" i="9" s="1"/>
  <c r="BJ58" i="9"/>
  <c r="BJ50" i="9"/>
  <c r="BJ54" i="9"/>
  <c r="BJ52" i="9"/>
  <c r="BJ62" i="9"/>
  <c r="BK35" i="9"/>
  <c r="BK52" i="9" s="1"/>
  <c r="BJ53" i="9"/>
  <c r="BC158" i="9"/>
  <c r="BC163" i="9" s="1"/>
  <c r="BC183" i="9" s="1"/>
  <c r="BL37" i="9"/>
  <c r="BK69" i="9"/>
  <c r="BE91" i="9"/>
  <c r="BD106" i="9"/>
  <c r="BD156" i="9" s="1"/>
  <c r="BD161" i="9" s="1"/>
  <c r="BD181" i="9" s="1"/>
  <c r="BC157" i="9"/>
  <c r="BC162" i="9" s="1"/>
  <c r="BC182" i="9" s="1"/>
  <c r="BK36" i="9"/>
  <c r="BK58" i="9" s="1"/>
  <c r="BJ61" i="9"/>
  <c r="BC111" i="9"/>
  <c r="BC169" i="9" s="1"/>
  <c r="BE83" i="9"/>
  <c r="BE104" i="9"/>
  <c r="BE93" i="9"/>
  <c r="BE84" i="9"/>
  <c r="BE94" i="9"/>
  <c r="BE102" i="9"/>
  <c r="BE87" i="9"/>
  <c r="BE89" i="9"/>
  <c r="BE92" i="9"/>
  <c r="BE73" i="9"/>
  <c r="BE81" i="9"/>
  <c r="BK34" i="9"/>
  <c r="BJ45" i="9"/>
  <c r="BJ42" i="9"/>
  <c r="BJ44" i="9"/>
  <c r="BJ46" i="9"/>
  <c r="BF101" i="9" s="1"/>
  <c r="BJ43" i="9"/>
  <c r="BF86" i="9" s="1"/>
  <c r="BE103" i="9"/>
  <c r="BE88" i="9"/>
  <c r="BH153" i="9"/>
  <c r="BH178" i="9" s="1"/>
  <c r="BI122" i="9"/>
  <c r="BI148" i="9" s="1"/>
  <c r="BI121" i="9"/>
  <c r="BK70" i="9"/>
  <c r="BK67" i="9"/>
  <c r="BK68" i="9"/>
  <c r="BK66" i="9"/>
  <c r="BI120" i="9"/>
  <c r="BI146" i="9" s="1"/>
  <c r="BH151" i="9"/>
  <c r="BH176" i="9" s="1"/>
  <c r="BG147" i="9"/>
  <c r="BF152" i="9"/>
  <c r="BF177" i="9" s="1"/>
  <c r="BJ119" i="9"/>
  <c r="BF76" i="9"/>
  <c r="BD114" i="9" l="1"/>
  <c r="BD172" i="9" s="1"/>
  <c r="BE109" i="9"/>
  <c r="BE159" i="9" s="1"/>
  <c r="BE164" i="9" s="1"/>
  <c r="BE184" i="9" s="1"/>
  <c r="BD157" i="9"/>
  <c r="BD162" i="9" s="1"/>
  <c r="BD182" i="9" s="1"/>
  <c r="BF97" i="9"/>
  <c r="BF96" i="9"/>
  <c r="BF98" i="9"/>
  <c r="BF99" i="9"/>
  <c r="BJ129" i="9"/>
  <c r="BI145" i="9"/>
  <c r="BI150" i="9" s="1"/>
  <c r="BI175" i="9" s="1"/>
  <c r="BE107" i="9"/>
  <c r="BE112" i="9" s="1"/>
  <c r="BE170" i="9" s="1"/>
  <c r="BF74" i="9"/>
  <c r="BK50" i="9"/>
  <c r="BE108" i="9"/>
  <c r="BE158" i="9" s="1"/>
  <c r="BE163" i="9" s="1"/>
  <c r="BE183" i="9" s="1"/>
  <c r="BF75" i="9"/>
  <c r="BD158" i="9"/>
  <c r="BD163" i="9" s="1"/>
  <c r="BD183" i="9" s="1"/>
  <c r="BK51" i="9"/>
  <c r="BK54" i="9"/>
  <c r="BK60" i="9"/>
  <c r="BK62" i="9"/>
  <c r="BK59" i="9"/>
  <c r="BE106" i="9"/>
  <c r="BE111" i="9" s="1"/>
  <c r="BE169" i="9" s="1"/>
  <c r="BM37" i="9"/>
  <c r="BL69" i="9"/>
  <c r="BF91" i="9"/>
  <c r="BD111" i="9"/>
  <c r="BD169" i="9" s="1"/>
  <c r="BF89" i="9"/>
  <c r="BL36" i="9"/>
  <c r="BL60" i="9" s="1"/>
  <c r="BK61" i="9"/>
  <c r="BL35" i="9"/>
  <c r="BL50" i="9" s="1"/>
  <c r="BK53" i="9"/>
  <c r="BF102" i="9"/>
  <c r="BF104" i="9"/>
  <c r="BF103" i="9"/>
  <c r="BF92" i="9"/>
  <c r="BF81" i="9"/>
  <c r="BF73" i="9"/>
  <c r="BF93" i="9"/>
  <c r="BF87" i="9"/>
  <c r="BF88" i="9"/>
  <c r="BF83" i="9"/>
  <c r="BF82" i="9"/>
  <c r="BL34" i="9"/>
  <c r="BK45" i="9"/>
  <c r="BK46" i="9"/>
  <c r="BG101" i="9" s="1"/>
  <c r="BK42" i="9"/>
  <c r="BK43" i="9"/>
  <c r="BG86" i="9" s="1"/>
  <c r="BK44" i="9"/>
  <c r="BG94" i="9" s="1"/>
  <c r="BF84" i="9"/>
  <c r="BF94" i="9"/>
  <c r="BG76" i="9"/>
  <c r="BL68" i="9"/>
  <c r="BL70" i="9"/>
  <c r="BL66" i="9"/>
  <c r="BL67" i="9"/>
  <c r="BI153" i="9"/>
  <c r="BI178" i="9" s="1"/>
  <c r="BJ122" i="9"/>
  <c r="BJ148" i="9" s="1"/>
  <c r="BK119" i="9"/>
  <c r="BH147" i="9"/>
  <c r="BG152" i="9"/>
  <c r="BG177" i="9" s="1"/>
  <c r="BJ120" i="9"/>
  <c r="BJ146" i="9" s="1"/>
  <c r="BI151" i="9"/>
  <c r="BI176" i="9" s="1"/>
  <c r="BJ121" i="9"/>
  <c r="BE114" i="9" l="1"/>
  <c r="BE172" i="9" s="1"/>
  <c r="BG98" i="9"/>
  <c r="BG97" i="9"/>
  <c r="BG96" i="9"/>
  <c r="BG99" i="9"/>
  <c r="BK129" i="9"/>
  <c r="BJ145" i="9"/>
  <c r="BJ150" i="9" s="1"/>
  <c r="BJ175" i="9" s="1"/>
  <c r="BL52" i="9"/>
  <c r="BE157" i="9"/>
  <c r="BE162" i="9" s="1"/>
  <c r="BE182" i="9" s="1"/>
  <c r="BG74" i="9"/>
  <c r="BE113" i="9"/>
  <c r="BE171" i="9" s="1"/>
  <c r="BG75" i="9"/>
  <c r="BL54" i="9"/>
  <c r="BL51" i="9"/>
  <c r="BF106" i="9"/>
  <c r="BF156" i="9" s="1"/>
  <c r="BF161" i="9" s="1"/>
  <c r="BF181" i="9" s="1"/>
  <c r="BF107" i="9"/>
  <c r="BF112" i="9" s="1"/>
  <c r="BF170" i="9" s="1"/>
  <c r="BN37" i="9"/>
  <c r="BM69" i="9"/>
  <c r="BM36" i="9"/>
  <c r="BM59" i="9" s="1"/>
  <c r="BL61" i="9"/>
  <c r="BL59" i="9"/>
  <c r="BL58" i="9"/>
  <c r="BF109" i="9"/>
  <c r="BF114" i="9" s="1"/>
  <c r="BF172" i="9" s="1"/>
  <c r="BF108" i="9"/>
  <c r="BF158" i="9" s="1"/>
  <c r="BF163" i="9" s="1"/>
  <c r="BF183" i="9" s="1"/>
  <c r="BM35" i="9"/>
  <c r="BM50" i="9" s="1"/>
  <c r="BL53" i="9"/>
  <c r="BL62" i="9"/>
  <c r="BG91" i="9"/>
  <c r="BE156" i="9"/>
  <c r="BE161" i="9" s="1"/>
  <c r="BE181" i="9" s="1"/>
  <c r="BG104" i="9"/>
  <c r="BG93" i="9"/>
  <c r="BG102" i="9"/>
  <c r="BG103" i="9"/>
  <c r="BM34" i="9"/>
  <c r="BL45" i="9"/>
  <c r="BL43" i="9"/>
  <c r="BH86" i="9" s="1"/>
  <c r="BL42" i="9"/>
  <c r="BH82" i="9" s="1"/>
  <c r="BL46" i="9"/>
  <c r="BH101" i="9" s="1"/>
  <c r="BL44" i="9"/>
  <c r="BG73" i="9"/>
  <c r="BG81" i="9"/>
  <c r="BG83" i="9"/>
  <c r="BG82" i="9"/>
  <c r="BG89" i="9"/>
  <c r="BG88" i="9"/>
  <c r="BG84" i="9"/>
  <c r="BG87" i="9"/>
  <c r="BG92" i="9"/>
  <c r="BJ151" i="9"/>
  <c r="BJ176" i="9" s="1"/>
  <c r="BK120" i="9"/>
  <c r="BK146" i="9" s="1"/>
  <c r="BL119" i="9"/>
  <c r="BI147" i="9"/>
  <c r="BH152" i="9"/>
  <c r="BH177" i="9" s="1"/>
  <c r="BK121" i="9"/>
  <c r="BM67" i="9"/>
  <c r="BM68" i="9"/>
  <c r="BM70" i="9"/>
  <c r="BM66" i="9"/>
  <c r="BJ153" i="9"/>
  <c r="BJ178" i="9" s="1"/>
  <c r="BK122" i="9"/>
  <c r="BK148" i="9" s="1"/>
  <c r="BH76" i="9"/>
  <c r="BH97" i="9" l="1"/>
  <c r="BH99" i="9"/>
  <c r="BH98" i="9"/>
  <c r="BH96" i="9"/>
  <c r="BL129" i="9"/>
  <c r="BK145" i="9"/>
  <c r="BK150" i="9" s="1"/>
  <c r="BK175" i="9" s="1"/>
  <c r="BH87" i="9"/>
  <c r="BH74" i="9"/>
  <c r="BM52" i="9"/>
  <c r="BM60" i="9"/>
  <c r="BH75" i="9"/>
  <c r="BM58" i="9"/>
  <c r="BF113" i="9"/>
  <c r="BF171" i="9" s="1"/>
  <c r="BG106" i="9"/>
  <c r="BG156" i="9" s="1"/>
  <c r="BG161" i="9" s="1"/>
  <c r="BG181" i="9" s="1"/>
  <c r="BF111" i="9"/>
  <c r="BF169" i="9" s="1"/>
  <c r="BM62" i="9"/>
  <c r="BH89" i="9"/>
  <c r="BH88" i="9"/>
  <c r="BM51" i="9"/>
  <c r="BH83" i="9"/>
  <c r="BM54" i="9"/>
  <c r="BG109" i="9"/>
  <c r="BG114" i="9" s="1"/>
  <c r="BG172" i="9" s="1"/>
  <c r="BN35" i="9"/>
  <c r="BN50" i="9" s="1"/>
  <c r="BM53" i="9"/>
  <c r="BF159" i="9"/>
  <c r="BF164" i="9" s="1"/>
  <c r="BF184" i="9" s="1"/>
  <c r="BN36" i="9"/>
  <c r="BN62" i="9" s="1"/>
  <c r="BM61" i="9"/>
  <c r="BF157" i="9"/>
  <c r="BF162" i="9" s="1"/>
  <c r="BF182" i="9" s="1"/>
  <c r="BG107" i="9"/>
  <c r="BG157" i="9" s="1"/>
  <c r="BG162" i="9" s="1"/>
  <c r="BG182" i="9" s="1"/>
  <c r="BG108" i="9"/>
  <c r="BG158" i="9" s="1"/>
  <c r="BG163" i="9" s="1"/>
  <c r="BG183" i="9" s="1"/>
  <c r="BH91" i="9"/>
  <c r="BO37" i="9"/>
  <c r="BN69" i="9"/>
  <c r="BH103" i="9"/>
  <c r="BH84" i="9"/>
  <c r="BH93" i="9"/>
  <c r="BN34" i="9"/>
  <c r="BM45" i="9"/>
  <c r="BM44" i="9"/>
  <c r="BM46" i="9"/>
  <c r="BI101" i="9" s="1"/>
  <c r="BM43" i="9"/>
  <c r="BI86" i="9" s="1"/>
  <c r="BM42" i="9"/>
  <c r="BH94" i="9"/>
  <c r="BH73" i="9"/>
  <c r="BH81" i="9"/>
  <c r="BH104" i="9"/>
  <c r="BH92" i="9"/>
  <c r="BH102" i="9"/>
  <c r="BK153" i="9"/>
  <c r="BK178" i="9" s="1"/>
  <c r="BL122" i="9"/>
  <c r="BL148" i="9" s="1"/>
  <c r="BN66" i="9"/>
  <c r="BN70" i="9"/>
  <c r="BN67" i="9"/>
  <c r="BN68" i="9"/>
  <c r="BJ147" i="9"/>
  <c r="BI152" i="9"/>
  <c r="BI177" i="9" s="1"/>
  <c r="BM119" i="9"/>
  <c r="BI76" i="9"/>
  <c r="BK151" i="9"/>
  <c r="BK176" i="9" s="1"/>
  <c r="BL120" i="9"/>
  <c r="BL146" i="9" s="1"/>
  <c r="BL121" i="9"/>
  <c r="BI92" i="9" l="1"/>
  <c r="BI96" i="9"/>
  <c r="BI97" i="9"/>
  <c r="BI99" i="9"/>
  <c r="BI98" i="9"/>
  <c r="BM129" i="9"/>
  <c r="BL145" i="9"/>
  <c r="BL150" i="9" s="1"/>
  <c r="BL175" i="9" s="1"/>
  <c r="BI74" i="9"/>
  <c r="BH107" i="9"/>
  <c r="BH157" i="9" s="1"/>
  <c r="BH162" i="9" s="1"/>
  <c r="BH182" i="9" s="1"/>
  <c r="BG111" i="9"/>
  <c r="BG169" i="9" s="1"/>
  <c r="BN52" i="9"/>
  <c r="BI75" i="9"/>
  <c r="BH108" i="9"/>
  <c r="BN60" i="9"/>
  <c r="BN51" i="9"/>
  <c r="BN54" i="9"/>
  <c r="BN59" i="9"/>
  <c r="BN58" i="9"/>
  <c r="BG159" i="9"/>
  <c r="BG164" i="9" s="1"/>
  <c r="BG184" i="9" s="1"/>
  <c r="BH106" i="9"/>
  <c r="BH111" i="9" s="1"/>
  <c r="BH169" i="9" s="1"/>
  <c r="BG113" i="9"/>
  <c r="BG171" i="9" s="1"/>
  <c r="BO35" i="9"/>
  <c r="BO54" i="9" s="1"/>
  <c r="BN53" i="9"/>
  <c r="BI89" i="9"/>
  <c r="BI91" i="9"/>
  <c r="BO36" i="9"/>
  <c r="BO59" i="9" s="1"/>
  <c r="BN61" i="9"/>
  <c r="BH109" i="9"/>
  <c r="BH159" i="9" s="1"/>
  <c r="BH164" i="9" s="1"/>
  <c r="BH184" i="9" s="1"/>
  <c r="BP37" i="9"/>
  <c r="BO69" i="9"/>
  <c r="BG112" i="9"/>
  <c r="BG170" i="9" s="1"/>
  <c r="BI104" i="9"/>
  <c r="BI88" i="9"/>
  <c r="BI87" i="9"/>
  <c r="BI103" i="9"/>
  <c r="BI102" i="9"/>
  <c r="BI73" i="9"/>
  <c r="BI81" i="9"/>
  <c r="BI82" i="9"/>
  <c r="BI94" i="9"/>
  <c r="BI84" i="9"/>
  <c r="BO34" i="9"/>
  <c r="BN45" i="9"/>
  <c r="BN44" i="9"/>
  <c r="BN43" i="9"/>
  <c r="BJ86" i="9" s="1"/>
  <c r="BN46" i="9"/>
  <c r="BJ101" i="9" s="1"/>
  <c r="BN42" i="9"/>
  <c r="BI83" i="9"/>
  <c r="BI93" i="9"/>
  <c r="BL151" i="9"/>
  <c r="BL176" i="9" s="1"/>
  <c r="BM120" i="9"/>
  <c r="BM146" i="9" s="1"/>
  <c r="BK147" i="9"/>
  <c r="BJ152" i="9"/>
  <c r="BJ177" i="9" s="1"/>
  <c r="BM121" i="9"/>
  <c r="BN119" i="9"/>
  <c r="BO70" i="9"/>
  <c r="BO66" i="9"/>
  <c r="BO68" i="9"/>
  <c r="BO67" i="9"/>
  <c r="BL153" i="9"/>
  <c r="BL178" i="9" s="1"/>
  <c r="BM122" i="9"/>
  <c r="BM148" i="9" s="1"/>
  <c r="BJ76" i="9"/>
  <c r="BI109" i="9" l="1"/>
  <c r="BI114" i="9" s="1"/>
  <c r="BI172" i="9" s="1"/>
  <c r="BJ97" i="9"/>
  <c r="BJ96" i="9"/>
  <c r="BJ98" i="9"/>
  <c r="BJ99" i="9"/>
  <c r="BN129" i="9"/>
  <c r="BM145" i="9"/>
  <c r="BM150" i="9" s="1"/>
  <c r="BM175" i="9" s="1"/>
  <c r="BH112" i="9"/>
  <c r="BH170" i="9" s="1"/>
  <c r="BJ74" i="9"/>
  <c r="BO58" i="9"/>
  <c r="BJ75" i="9"/>
  <c r="BH158" i="9"/>
  <c r="BH163" i="9" s="1"/>
  <c r="BH183" i="9" s="1"/>
  <c r="BH113" i="9"/>
  <c r="BH171" i="9" s="1"/>
  <c r="BO60" i="9"/>
  <c r="BO62" i="9"/>
  <c r="BO50" i="9"/>
  <c r="BQ37" i="9"/>
  <c r="BP69" i="9"/>
  <c r="BP36" i="9"/>
  <c r="BP59" i="9" s="1"/>
  <c r="BO61" i="9"/>
  <c r="BI106" i="9"/>
  <c r="BI111" i="9" s="1"/>
  <c r="BI169" i="9" s="1"/>
  <c r="BP35" i="9"/>
  <c r="BP52" i="9" s="1"/>
  <c r="BO53" i="9"/>
  <c r="BO52" i="9"/>
  <c r="BI108" i="9"/>
  <c r="BI158" i="9" s="1"/>
  <c r="BI163" i="9" s="1"/>
  <c r="BI183" i="9" s="1"/>
  <c r="BJ91" i="9"/>
  <c r="BO51" i="9"/>
  <c r="BI107" i="9"/>
  <c r="BI157" i="9" s="1"/>
  <c r="BI162" i="9" s="1"/>
  <c r="BI182" i="9" s="1"/>
  <c r="BH114" i="9"/>
  <c r="BH172" i="9" s="1"/>
  <c r="BH156" i="9"/>
  <c r="BH161" i="9" s="1"/>
  <c r="BH181" i="9" s="1"/>
  <c r="BJ89" i="9"/>
  <c r="BJ88" i="9"/>
  <c r="BJ87" i="9"/>
  <c r="BJ102" i="9"/>
  <c r="BJ92" i="9"/>
  <c r="BJ94" i="9"/>
  <c r="BJ81" i="9"/>
  <c r="BJ73" i="9"/>
  <c r="BJ84" i="9"/>
  <c r="BP34" i="9"/>
  <c r="BO45" i="9"/>
  <c r="BO46" i="9"/>
  <c r="BK101" i="9" s="1"/>
  <c r="BO43" i="9"/>
  <c r="BK86" i="9" s="1"/>
  <c r="BO44" i="9"/>
  <c r="BO42" i="9"/>
  <c r="BJ82" i="9"/>
  <c r="BJ83" i="9"/>
  <c r="BJ93" i="9"/>
  <c r="BJ103" i="9"/>
  <c r="BJ104" i="9"/>
  <c r="BO119" i="9"/>
  <c r="BL147" i="9"/>
  <c r="BK152" i="9"/>
  <c r="BK177" i="9" s="1"/>
  <c r="BK76" i="9"/>
  <c r="BP68" i="9"/>
  <c r="BP67" i="9"/>
  <c r="BP66" i="9"/>
  <c r="BP70" i="9"/>
  <c r="BN121" i="9"/>
  <c r="BN120" i="9"/>
  <c r="BN146" i="9" s="1"/>
  <c r="BM151" i="9"/>
  <c r="BM176" i="9" s="1"/>
  <c r="BM153" i="9"/>
  <c r="BM178" i="9" s="1"/>
  <c r="BN122" i="9"/>
  <c r="BN148" i="9" s="1"/>
  <c r="BI159" i="9" l="1"/>
  <c r="BI164" i="9" s="1"/>
  <c r="BI184" i="9" s="1"/>
  <c r="BK98" i="9"/>
  <c r="BK97" i="9"/>
  <c r="BK96" i="9"/>
  <c r="BK99" i="9"/>
  <c r="BO129" i="9"/>
  <c r="BN145" i="9"/>
  <c r="BN150" i="9" s="1"/>
  <c r="BN175" i="9" s="1"/>
  <c r="BK74" i="9"/>
  <c r="BK75" i="9"/>
  <c r="BP58" i="9"/>
  <c r="BI113" i="9"/>
  <c r="BI171" i="9" s="1"/>
  <c r="BI156" i="9"/>
  <c r="BI161" i="9" s="1"/>
  <c r="BI181" i="9" s="1"/>
  <c r="BP54" i="9"/>
  <c r="BP50" i="9"/>
  <c r="BP60" i="9"/>
  <c r="BP51" i="9"/>
  <c r="BK92" i="9"/>
  <c r="BP62" i="9"/>
  <c r="BI112" i="9"/>
  <c r="BI170" i="9" s="1"/>
  <c r="BJ108" i="9"/>
  <c r="BJ158" i="9" s="1"/>
  <c r="BJ163" i="9" s="1"/>
  <c r="BJ183" i="9" s="1"/>
  <c r="BJ107" i="9"/>
  <c r="BJ157" i="9" s="1"/>
  <c r="BJ162" i="9" s="1"/>
  <c r="BJ182" i="9" s="1"/>
  <c r="BJ109" i="9"/>
  <c r="BJ114" i="9" s="1"/>
  <c r="BJ172" i="9" s="1"/>
  <c r="BQ35" i="9"/>
  <c r="BQ54" i="9" s="1"/>
  <c r="BP53" i="9"/>
  <c r="BQ36" i="9"/>
  <c r="BQ60" i="9" s="1"/>
  <c r="BP61" i="9"/>
  <c r="BK89" i="9"/>
  <c r="BK91" i="9"/>
  <c r="BJ106" i="9"/>
  <c r="BJ111" i="9" s="1"/>
  <c r="BJ169" i="9" s="1"/>
  <c r="BR37" i="9"/>
  <c r="BQ69" i="9"/>
  <c r="BK104" i="9"/>
  <c r="BK88" i="9"/>
  <c r="BK73" i="9"/>
  <c r="BK81" i="9"/>
  <c r="BK84" i="9"/>
  <c r="BK83" i="9"/>
  <c r="BK94" i="9"/>
  <c r="BK87" i="9"/>
  <c r="BQ34" i="9"/>
  <c r="BP45" i="9"/>
  <c r="BP44" i="9"/>
  <c r="BP46" i="9"/>
  <c r="BL101" i="9" s="1"/>
  <c r="BP43" i="9"/>
  <c r="BL86" i="9" s="1"/>
  <c r="BP42" i="9"/>
  <c r="BL84" i="9" s="1"/>
  <c r="BK82" i="9"/>
  <c r="BK102" i="9"/>
  <c r="BK103" i="9"/>
  <c r="BK93" i="9"/>
  <c r="BN153" i="9"/>
  <c r="BN178" i="9" s="1"/>
  <c r="BO122" i="9"/>
  <c r="BO148" i="9" s="1"/>
  <c r="BN151" i="9"/>
  <c r="BN176" i="9" s="1"/>
  <c r="BO120" i="9"/>
  <c r="BO146" i="9" s="1"/>
  <c r="BQ67" i="9"/>
  <c r="BQ68" i="9"/>
  <c r="BQ70" i="9"/>
  <c r="BQ66" i="9"/>
  <c r="BM147" i="9"/>
  <c r="BL152" i="9"/>
  <c r="BL177" i="9" s="1"/>
  <c r="BO121" i="9"/>
  <c r="BL76" i="9"/>
  <c r="BP119" i="9"/>
  <c r="BL99" i="9" l="1"/>
  <c r="BL97" i="9"/>
  <c r="BL96" i="9"/>
  <c r="BL98" i="9"/>
  <c r="BP129" i="9"/>
  <c r="BO145" i="9"/>
  <c r="BO150" i="9" s="1"/>
  <c r="BO175" i="9" s="1"/>
  <c r="BL74" i="9"/>
  <c r="BQ51" i="9"/>
  <c r="BL75" i="9"/>
  <c r="BQ58" i="9"/>
  <c r="BQ52" i="9"/>
  <c r="BQ59" i="9"/>
  <c r="BJ159" i="9"/>
  <c r="BJ164" i="9" s="1"/>
  <c r="BJ184" i="9" s="1"/>
  <c r="BQ62" i="9"/>
  <c r="BQ50" i="9"/>
  <c r="BJ156" i="9"/>
  <c r="BJ161" i="9" s="1"/>
  <c r="BJ181" i="9" s="1"/>
  <c r="BK107" i="9"/>
  <c r="BK157" i="9" s="1"/>
  <c r="BK162" i="9" s="1"/>
  <c r="BK182" i="9" s="1"/>
  <c r="BK106" i="9"/>
  <c r="BK111" i="9" s="1"/>
  <c r="BK169" i="9" s="1"/>
  <c r="BR35" i="9"/>
  <c r="BR52" i="9" s="1"/>
  <c r="BQ53" i="9"/>
  <c r="BJ112" i="9"/>
  <c r="BJ170" i="9" s="1"/>
  <c r="BL91" i="9"/>
  <c r="BK108" i="9"/>
  <c r="BK158" i="9" s="1"/>
  <c r="BK163" i="9" s="1"/>
  <c r="BK183" i="9" s="1"/>
  <c r="BS37" i="9"/>
  <c r="BR69" i="9"/>
  <c r="BL89" i="9"/>
  <c r="BK109" i="9"/>
  <c r="BK159" i="9" s="1"/>
  <c r="BK164" i="9" s="1"/>
  <c r="BK184" i="9" s="1"/>
  <c r="BR36" i="9"/>
  <c r="BR58" i="9" s="1"/>
  <c r="BQ61" i="9"/>
  <c r="BJ113" i="9"/>
  <c r="BJ171" i="9" s="1"/>
  <c r="BL103" i="9"/>
  <c r="BL104" i="9"/>
  <c r="BL94" i="9"/>
  <c r="BL93" i="9"/>
  <c r="BL81" i="9"/>
  <c r="BL73" i="9"/>
  <c r="BR34" i="9"/>
  <c r="BQ45" i="9"/>
  <c r="BQ44" i="9"/>
  <c r="BM93" i="9" s="1"/>
  <c r="BQ42" i="9"/>
  <c r="BQ46" i="9"/>
  <c r="BM101" i="9" s="1"/>
  <c r="BQ43" i="9"/>
  <c r="BM86" i="9" s="1"/>
  <c r="BL83" i="9"/>
  <c r="BL82" i="9"/>
  <c r="BL87" i="9"/>
  <c r="BL88" i="9"/>
  <c r="BL102" i="9"/>
  <c r="BL92" i="9"/>
  <c r="BM76" i="9"/>
  <c r="BO151" i="9"/>
  <c r="BO176" i="9" s="1"/>
  <c r="BP120" i="9"/>
  <c r="BP146" i="9" s="1"/>
  <c r="BN147" i="9"/>
  <c r="BM152" i="9"/>
  <c r="BM177" i="9" s="1"/>
  <c r="BR66" i="9"/>
  <c r="BR68" i="9"/>
  <c r="BR67" i="9"/>
  <c r="BR70" i="9"/>
  <c r="BQ119" i="9"/>
  <c r="BP121" i="9"/>
  <c r="BO153" i="9"/>
  <c r="BO178" i="9" s="1"/>
  <c r="BP122" i="9"/>
  <c r="BP148" i="9" s="1"/>
  <c r="BL109" i="9" l="1"/>
  <c r="BL114" i="9" s="1"/>
  <c r="BL172" i="9" s="1"/>
  <c r="BM96" i="9"/>
  <c r="BM99" i="9"/>
  <c r="BM97" i="9"/>
  <c r="BM98" i="9"/>
  <c r="BQ129" i="9"/>
  <c r="BP145" i="9"/>
  <c r="BP150" i="9" s="1"/>
  <c r="BP175" i="9" s="1"/>
  <c r="BM74" i="9"/>
  <c r="BM75" i="9"/>
  <c r="BM83" i="9"/>
  <c r="BR59" i="9"/>
  <c r="BK112" i="9"/>
  <c r="BK170" i="9" s="1"/>
  <c r="BM82" i="9"/>
  <c r="BR62" i="9"/>
  <c r="BK114" i="9"/>
  <c r="BK172" i="9" s="1"/>
  <c r="BR60" i="9"/>
  <c r="BS35" i="9"/>
  <c r="BS50" i="9" s="1"/>
  <c r="BR53" i="9"/>
  <c r="BR51" i="9"/>
  <c r="BM84" i="9"/>
  <c r="BM91" i="9"/>
  <c r="BL106" i="9"/>
  <c r="BL156" i="9" s="1"/>
  <c r="BL161" i="9" s="1"/>
  <c r="BL181" i="9" s="1"/>
  <c r="BS36" i="9"/>
  <c r="BS58" i="9" s="1"/>
  <c r="BR61" i="9"/>
  <c r="BK156" i="9"/>
  <c r="BK161" i="9" s="1"/>
  <c r="BK181" i="9" s="1"/>
  <c r="BL108" i="9"/>
  <c r="BL113" i="9" s="1"/>
  <c r="BL171" i="9" s="1"/>
  <c r="BR50" i="9"/>
  <c r="BK113" i="9"/>
  <c r="BK171" i="9" s="1"/>
  <c r="BR54" i="9"/>
  <c r="BL107" i="9"/>
  <c r="BL112" i="9" s="1"/>
  <c r="BL170" i="9" s="1"/>
  <c r="BT37" i="9"/>
  <c r="BS69" i="9"/>
  <c r="BM102" i="9"/>
  <c r="BM88" i="9"/>
  <c r="BS34" i="9"/>
  <c r="BR45" i="9"/>
  <c r="BR44" i="9"/>
  <c r="BR42" i="9"/>
  <c r="BN84" i="9" s="1"/>
  <c r="BR43" i="9"/>
  <c r="BN86" i="9" s="1"/>
  <c r="BR46" i="9"/>
  <c r="BN101" i="9" s="1"/>
  <c r="BM92" i="9"/>
  <c r="BM87" i="9"/>
  <c r="BM73" i="9"/>
  <c r="BM81" i="9"/>
  <c r="BM94" i="9"/>
  <c r="BM104" i="9"/>
  <c r="BM89" i="9"/>
  <c r="BM103" i="9"/>
  <c r="BO147" i="9"/>
  <c r="BN152" i="9"/>
  <c r="BN177" i="9" s="1"/>
  <c r="BQ121" i="9"/>
  <c r="BS70" i="9"/>
  <c r="BS68" i="9"/>
  <c r="BS66" i="9"/>
  <c r="BS67" i="9"/>
  <c r="BP153" i="9"/>
  <c r="BP178" i="9" s="1"/>
  <c r="BQ122" i="9"/>
  <c r="BQ148" i="9" s="1"/>
  <c r="BR119" i="9"/>
  <c r="BN76" i="9"/>
  <c r="BP151" i="9"/>
  <c r="BP176" i="9" s="1"/>
  <c r="BQ120" i="9"/>
  <c r="BQ146" i="9" s="1"/>
  <c r="BL159" i="9" l="1"/>
  <c r="BL164" i="9" s="1"/>
  <c r="BL184" i="9" s="1"/>
  <c r="BM109" i="9"/>
  <c r="BM159" i="9" s="1"/>
  <c r="BM164" i="9" s="1"/>
  <c r="BM184" i="9" s="1"/>
  <c r="BN97" i="9"/>
  <c r="BN96" i="9"/>
  <c r="BN98" i="9"/>
  <c r="BN99" i="9"/>
  <c r="BR129" i="9"/>
  <c r="BQ145" i="9"/>
  <c r="BQ150" i="9" s="1"/>
  <c r="BQ175" i="9" s="1"/>
  <c r="BS52" i="9"/>
  <c r="BS54" i="9"/>
  <c r="BN74" i="9"/>
  <c r="BM107" i="9"/>
  <c r="BM157" i="9" s="1"/>
  <c r="BM162" i="9" s="1"/>
  <c r="BM182" i="9" s="1"/>
  <c r="BN75" i="9"/>
  <c r="BM108" i="9"/>
  <c r="BM113" i="9" s="1"/>
  <c r="BM171" i="9" s="1"/>
  <c r="BS51" i="9"/>
  <c r="BS60" i="9"/>
  <c r="BL158" i="9"/>
  <c r="BL163" i="9" s="1"/>
  <c r="BL183" i="9" s="1"/>
  <c r="BN83" i="9"/>
  <c r="BN82" i="9"/>
  <c r="BN87" i="9"/>
  <c r="BN91" i="9"/>
  <c r="BT36" i="9"/>
  <c r="BT59" i="9" s="1"/>
  <c r="BS61" i="9"/>
  <c r="BS59" i="9"/>
  <c r="BM106" i="9"/>
  <c r="BM156" i="9" s="1"/>
  <c r="BM161" i="9" s="1"/>
  <c r="BM181" i="9" s="1"/>
  <c r="BL157" i="9"/>
  <c r="BL162" i="9" s="1"/>
  <c r="BL182" i="9" s="1"/>
  <c r="BS62" i="9"/>
  <c r="BU37" i="9"/>
  <c r="BT69" i="9"/>
  <c r="BL111" i="9"/>
  <c r="BL169" i="9" s="1"/>
  <c r="BT35" i="9"/>
  <c r="BT50" i="9" s="1"/>
  <c r="BS53" i="9"/>
  <c r="BN94" i="9"/>
  <c r="BN103" i="9"/>
  <c r="BT34" i="9"/>
  <c r="BS45" i="9"/>
  <c r="BS46" i="9"/>
  <c r="BO101" i="9" s="1"/>
  <c r="BS44" i="9"/>
  <c r="BS42" i="9"/>
  <c r="BO82" i="9" s="1"/>
  <c r="BS43" i="9"/>
  <c r="BO86" i="9" s="1"/>
  <c r="BN102" i="9"/>
  <c r="BN104" i="9"/>
  <c r="BN93" i="9"/>
  <c r="BN92" i="9"/>
  <c r="BN73" i="9"/>
  <c r="BN81" i="9"/>
  <c r="BN88" i="9"/>
  <c r="BN89" i="9"/>
  <c r="BO76" i="9"/>
  <c r="BT68" i="9"/>
  <c r="BT70" i="9"/>
  <c r="BT66" i="9"/>
  <c r="BT67" i="9"/>
  <c r="BQ151" i="9"/>
  <c r="BQ176" i="9" s="1"/>
  <c r="BR120" i="9"/>
  <c r="BR146" i="9" s="1"/>
  <c r="BQ153" i="9"/>
  <c r="BQ178" i="9" s="1"/>
  <c r="BR122" i="9"/>
  <c r="BR148" i="9" s="1"/>
  <c r="BS119" i="9"/>
  <c r="BR121" i="9"/>
  <c r="BP147" i="9"/>
  <c r="BO152" i="9"/>
  <c r="BO177" i="9" s="1"/>
  <c r="BM114" i="9" l="1"/>
  <c r="BM172" i="9" s="1"/>
  <c r="BN109" i="9"/>
  <c r="BN159" i="9" s="1"/>
  <c r="BN164" i="9" s="1"/>
  <c r="BN184" i="9" s="1"/>
  <c r="BO98" i="9"/>
  <c r="BO97" i="9"/>
  <c r="BO96" i="9"/>
  <c r="BO99" i="9"/>
  <c r="BS129" i="9"/>
  <c r="BR145" i="9"/>
  <c r="BR150" i="9" s="1"/>
  <c r="BR175" i="9" s="1"/>
  <c r="BO74" i="9"/>
  <c r="BM112" i="9"/>
  <c r="BM170" i="9" s="1"/>
  <c r="BN107" i="9"/>
  <c r="BT51" i="9"/>
  <c r="BO75" i="9"/>
  <c r="BM158" i="9"/>
  <c r="BM163" i="9" s="1"/>
  <c r="BM183" i="9" s="1"/>
  <c r="BT58" i="9"/>
  <c r="BN108" i="9"/>
  <c r="BO93" i="9"/>
  <c r="BO89" i="9"/>
  <c r="BT60" i="9"/>
  <c r="BT62" i="9"/>
  <c r="BM111" i="9"/>
  <c r="BM169" i="9" s="1"/>
  <c r="BO83" i="9"/>
  <c r="BO91" i="9"/>
  <c r="BU35" i="9"/>
  <c r="BU54" i="9" s="1"/>
  <c r="BT53" i="9"/>
  <c r="BT54" i="9"/>
  <c r="BN106" i="9"/>
  <c r="BN111" i="9" s="1"/>
  <c r="BN169" i="9" s="1"/>
  <c r="BU36" i="9"/>
  <c r="BU62" i="9" s="1"/>
  <c r="BT61" i="9"/>
  <c r="BO84" i="9"/>
  <c r="BT52" i="9"/>
  <c r="BV37" i="9"/>
  <c r="BU69" i="9"/>
  <c r="BO94" i="9"/>
  <c r="BO92" i="9"/>
  <c r="BO87" i="9"/>
  <c r="BO81" i="9"/>
  <c r="BO73" i="9"/>
  <c r="BU34" i="9"/>
  <c r="BT45" i="9"/>
  <c r="BT46" i="9"/>
  <c r="BP101" i="9" s="1"/>
  <c r="BT42" i="9"/>
  <c r="BP82" i="9" s="1"/>
  <c r="BT43" i="9"/>
  <c r="BP86" i="9" s="1"/>
  <c r="BT44" i="9"/>
  <c r="BO88" i="9"/>
  <c r="BO103" i="9"/>
  <c r="BO104" i="9"/>
  <c r="BO102" i="9"/>
  <c r="BP76" i="9"/>
  <c r="BQ147" i="9"/>
  <c r="BP152" i="9"/>
  <c r="BP177" i="9" s="1"/>
  <c r="BT119" i="9"/>
  <c r="BS122" i="9"/>
  <c r="BS148" i="9" s="1"/>
  <c r="BR153" i="9"/>
  <c r="BR178" i="9" s="1"/>
  <c r="BU67" i="9"/>
  <c r="BU70" i="9"/>
  <c r="BU66" i="9"/>
  <c r="BU68" i="9"/>
  <c r="BS121" i="9"/>
  <c r="BR151" i="9"/>
  <c r="BR176" i="9" s="1"/>
  <c r="BS120" i="9"/>
  <c r="BS146" i="9" s="1"/>
  <c r="BN114" i="9" l="1"/>
  <c r="BN172" i="9" s="1"/>
  <c r="BO109" i="9"/>
  <c r="BO114" i="9" s="1"/>
  <c r="BO172" i="9" s="1"/>
  <c r="BP97" i="9"/>
  <c r="BP98" i="9"/>
  <c r="BP99" i="9"/>
  <c r="BP96" i="9"/>
  <c r="BT129" i="9"/>
  <c r="BS145" i="9"/>
  <c r="BS150" i="9" s="1"/>
  <c r="BS175" i="9" s="1"/>
  <c r="BO107" i="9"/>
  <c r="BO157" i="9" s="1"/>
  <c r="BO162" i="9" s="1"/>
  <c r="BO182" i="9" s="1"/>
  <c r="BP74" i="9"/>
  <c r="BN112" i="9"/>
  <c r="BN170" i="9" s="1"/>
  <c r="BN157" i="9"/>
  <c r="BN162" i="9" s="1"/>
  <c r="BN182" i="9" s="1"/>
  <c r="BU52" i="9"/>
  <c r="BU50" i="9"/>
  <c r="BO108" i="9"/>
  <c r="BO113" i="9" s="1"/>
  <c r="BO171" i="9" s="1"/>
  <c r="BP75" i="9"/>
  <c r="BN113" i="9"/>
  <c r="BN171" i="9" s="1"/>
  <c r="BN158" i="9"/>
  <c r="BN163" i="9" s="1"/>
  <c r="BN183" i="9" s="1"/>
  <c r="BU60" i="9"/>
  <c r="BN156" i="9"/>
  <c r="BN161" i="9" s="1"/>
  <c r="BN181" i="9" s="1"/>
  <c r="BU51" i="9"/>
  <c r="BU58" i="9"/>
  <c r="BP84" i="9"/>
  <c r="BP83" i="9"/>
  <c r="BU59" i="9"/>
  <c r="BP89" i="9"/>
  <c r="BW37" i="9"/>
  <c r="BV69" i="9"/>
  <c r="BV36" i="9"/>
  <c r="BV58" i="9" s="1"/>
  <c r="BU61" i="9"/>
  <c r="BP91" i="9"/>
  <c r="BO106" i="9"/>
  <c r="BO111" i="9" s="1"/>
  <c r="BO169" i="9" s="1"/>
  <c r="BV35" i="9"/>
  <c r="BV52" i="9" s="1"/>
  <c r="BU53" i="9"/>
  <c r="BP87" i="9"/>
  <c r="BP102" i="9"/>
  <c r="BP93" i="9"/>
  <c r="BV34" i="9"/>
  <c r="BU45" i="9"/>
  <c r="BU44" i="9"/>
  <c r="BU42" i="9"/>
  <c r="BU43" i="9"/>
  <c r="BQ86" i="9" s="1"/>
  <c r="BU46" i="9"/>
  <c r="BQ101" i="9" s="1"/>
  <c r="BP104" i="9"/>
  <c r="BP92" i="9"/>
  <c r="BP94" i="9"/>
  <c r="BP81" i="9"/>
  <c r="BP73" i="9"/>
  <c r="BP88" i="9"/>
  <c r="BP103" i="9"/>
  <c r="BQ76" i="9"/>
  <c r="BV66" i="9"/>
  <c r="BV67" i="9"/>
  <c r="BV68" i="9"/>
  <c r="BV70" i="9"/>
  <c r="BS151" i="9"/>
  <c r="BS176" i="9" s="1"/>
  <c r="BT120" i="9"/>
  <c r="BT146" i="9" s="1"/>
  <c r="BS153" i="9"/>
  <c r="BS178" i="9" s="1"/>
  <c r="BT122" i="9"/>
  <c r="BT148" i="9" s="1"/>
  <c r="BT121" i="9"/>
  <c r="BU119" i="9"/>
  <c r="BR147" i="9"/>
  <c r="BQ152" i="9"/>
  <c r="BQ177" i="9" s="1"/>
  <c r="BO159" i="9" l="1"/>
  <c r="BO164" i="9" s="1"/>
  <c r="BO184" i="9" s="1"/>
  <c r="BP109" i="9"/>
  <c r="BP159" i="9" s="1"/>
  <c r="BP164" i="9" s="1"/>
  <c r="BP184" i="9" s="1"/>
  <c r="BQ96" i="9"/>
  <c r="BQ97" i="9"/>
  <c r="BQ98" i="9"/>
  <c r="BQ99" i="9"/>
  <c r="BU129" i="9"/>
  <c r="BT145" i="9"/>
  <c r="BT150" i="9" s="1"/>
  <c r="BT175" i="9" s="1"/>
  <c r="BQ87" i="9"/>
  <c r="BQ92" i="9"/>
  <c r="BO112" i="9"/>
  <c r="BO170" i="9" s="1"/>
  <c r="BP107" i="9"/>
  <c r="BP157" i="9" s="1"/>
  <c r="BP162" i="9" s="1"/>
  <c r="BP182" i="9" s="1"/>
  <c r="BQ74" i="9"/>
  <c r="BO158" i="9"/>
  <c r="BO163" i="9" s="1"/>
  <c r="BO183" i="9" s="1"/>
  <c r="BQ75" i="9"/>
  <c r="BP108" i="9"/>
  <c r="BP113" i="9" s="1"/>
  <c r="BP171" i="9" s="1"/>
  <c r="BQ83" i="9"/>
  <c r="BV51" i="9"/>
  <c r="BV54" i="9"/>
  <c r="BV50" i="9"/>
  <c r="BO156" i="9"/>
  <c r="BO161" i="9" s="1"/>
  <c r="BO181" i="9" s="1"/>
  <c r="BQ91" i="9"/>
  <c r="BQ89" i="9"/>
  <c r="BW36" i="9"/>
  <c r="BW59" i="9" s="1"/>
  <c r="BV61" i="9"/>
  <c r="BV59" i="9"/>
  <c r="BV60" i="9"/>
  <c r="BQ84" i="9"/>
  <c r="BW35" i="9"/>
  <c r="BW50" i="9" s="1"/>
  <c r="BV53" i="9"/>
  <c r="BX37" i="9"/>
  <c r="BW69" i="9"/>
  <c r="BP106" i="9"/>
  <c r="BP111" i="9" s="1"/>
  <c r="BP169" i="9" s="1"/>
  <c r="BV62" i="9"/>
  <c r="BQ103" i="9"/>
  <c r="BQ104" i="9"/>
  <c r="BW34" i="9"/>
  <c r="BV45" i="9"/>
  <c r="BV44" i="9"/>
  <c r="BR94" i="9" s="1"/>
  <c r="BV42" i="9"/>
  <c r="BR84" i="9" s="1"/>
  <c r="BV46" i="9"/>
  <c r="BR101" i="9" s="1"/>
  <c r="BV43" i="9"/>
  <c r="BR86" i="9" s="1"/>
  <c r="BQ94" i="9"/>
  <c r="BQ73" i="9"/>
  <c r="BQ81" i="9"/>
  <c r="BQ93" i="9"/>
  <c r="BQ88" i="9"/>
  <c r="BQ102" i="9"/>
  <c r="BQ82" i="9"/>
  <c r="BR76" i="9"/>
  <c r="BS147" i="9"/>
  <c r="BR152" i="9"/>
  <c r="BR177" i="9" s="1"/>
  <c r="BT153" i="9"/>
  <c r="BT178" i="9" s="1"/>
  <c r="BU122" i="9"/>
  <c r="BU148" i="9" s="1"/>
  <c r="BW70" i="9"/>
  <c r="BW68" i="9"/>
  <c r="BW66" i="9"/>
  <c r="BW67" i="9"/>
  <c r="BV119" i="9"/>
  <c r="BU120" i="9"/>
  <c r="BU146" i="9" s="1"/>
  <c r="BT151" i="9"/>
  <c r="BT176" i="9" s="1"/>
  <c r="BU121" i="9"/>
  <c r="BP114" i="9" l="1"/>
  <c r="BP172" i="9" s="1"/>
  <c r="BQ109" i="9"/>
  <c r="BQ114" i="9" s="1"/>
  <c r="BQ172" i="9" s="1"/>
  <c r="BR97" i="9"/>
  <c r="BR96" i="9"/>
  <c r="BR98" i="9"/>
  <c r="BR99" i="9"/>
  <c r="BV129" i="9"/>
  <c r="BU145" i="9"/>
  <c r="BU150" i="9" s="1"/>
  <c r="BU175" i="9" s="1"/>
  <c r="BP112" i="9"/>
  <c r="BP170" i="9" s="1"/>
  <c r="BW54" i="9"/>
  <c r="BR74" i="9"/>
  <c r="BP158" i="9"/>
  <c r="BP163" i="9" s="1"/>
  <c r="BP183" i="9" s="1"/>
  <c r="BQ108" i="9"/>
  <c r="BQ158" i="9" s="1"/>
  <c r="BQ163" i="9" s="1"/>
  <c r="BQ183" i="9" s="1"/>
  <c r="BR75" i="9"/>
  <c r="BW52" i="9"/>
  <c r="BW58" i="9"/>
  <c r="BW51" i="9"/>
  <c r="BW62" i="9"/>
  <c r="BR83" i="9"/>
  <c r="BW60" i="9"/>
  <c r="BQ106" i="9"/>
  <c r="BQ111" i="9" s="1"/>
  <c r="BQ169" i="9" s="1"/>
  <c r="BY37" i="9"/>
  <c r="BX69" i="9"/>
  <c r="BQ107" i="9"/>
  <c r="BQ112" i="9" s="1"/>
  <c r="BQ170" i="9" s="1"/>
  <c r="BP156" i="9"/>
  <c r="BP161" i="9" s="1"/>
  <c r="BP181" i="9" s="1"/>
  <c r="BX35" i="9"/>
  <c r="BX52" i="9" s="1"/>
  <c r="BW53" i="9"/>
  <c r="BR91" i="9"/>
  <c r="BX36" i="9"/>
  <c r="BX62" i="9" s="1"/>
  <c r="BW61" i="9"/>
  <c r="BR93" i="9"/>
  <c r="BX34" i="9"/>
  <c r="BW45" i="9"/>
  <c r="BW43" i="9"/>
  <c r="BS86" i="9" s="1"/>
  <c r="BW42" i="9"/>
  <c r="BS82" i="9" s="1"/>
  <c r="BW44" i="9"/>
  <c r="BW46" i="9"/>
  <c r="BS101" i="9" s="1"/>
  <c r="BR103" i="9"/>
  <c r="BR88" i="9"/>
  <c r="BR102" i="9"/>
  <c r="BR89" i="9"/>
  <c r="BR87" i="9"/>
  <c r="BR82" i="9"/>
  <c r="BR73" i="9"/>
  <c r="BR81" i="9"/>
  <c r="BR92" i="9"/>
  <c r="BR104" i="9"/>
  <c r="BX68" i="9"/>
  <c r="BX67" i="9"/>
  <c r="BX70" i="9"/>
  <c r="BX66" i="9"/>
  <c r="BV121" i="9"/>
  <c r="BW119" i="9"/>
  <c r="BU153" i="9"/>
  <c r="BU178" i="9" s="1"/>
  <c r="BV122" i="9"/>
  <c r="BV148" i="9" s="1"/>
  <c r="BU151" i="9"/>
  <c r="BU176" i="9" s="1"/>
  <c r="BV120" i="9"/>
  <c r="BV146" i="9" s="1"/>
  <c r="BS76" i="9"/>
  <c r="BT147" i="9"/>
  <c r="BS152" i="9"/>
  <c r="BS177" i="9" s="1"/>
  <c r="BR109" i="9" l="1"/>
  <c r="BR114" i="9" s="1"/>
  <c r="BR172" i="9" s="1"/>
  <c r="BQ159" i="9"/>
  <c r="BQ164" i="9" s="1"/>
  <c r="BQ184" i="9" s="1"/>
  <c r="BS98" i="9"/>
  <c r="BS97" i="9"/>
  <c r="BS96" i="9"/>
  <c r="BS99" i="9"/>
  <c r="BW129" i="9"/>
  <c r="BV145" i="9"/>
  <c r="BV150" i="9" s="1"/>
  <c r="BV175" i="9" s="1"/>
  <c r="BS74" i="9"/>
  <c r="BR107" i="9"/>
  <c r="BR112" i="9" s="1"/>
  <c r="BR170" i="9" s="1"/>
  <c r="BQ113" i="9"/>
  <c r="BQ171" i="9" s="1"/>
  <c r="BS75" i="9"/>
  <c r="BR108" i="9"/>
  <c r="BR113" i="9" s="1"/>
  <c r="BR171" i="9" s="1"/>
  <c r="BX59" i="9"/>
  <c r="BX58" i="9"/>
  <c r="BX60" i="9"/>
  <c r="BZ37" i="9"/>
  <c r="BY69" i="9"/>
  <c r="BY35" i="9"/>
  <c r="BY54" i="9" s="1"/>
  <c r="BX53" i="9"/>
  <c r="BX50" i="9"/>
  <c r="BX54" i="9"/>
  <c r="BR106" i="9"/>
  <c r="BR111" i="9" s="1"/>
  <c r="BR169" i="9" s="1"/>
  <c r="BS89" i="9"/>
  <c r="BS91" i="9"/>
  <c r="BY36" i="9"/>
  <c r="BY58" i="9" s="1"/>
  <c r="BX61" i="9"/>
  <c r="BS88" i="9"/>
  <c r="BX51" i="9"/>
  <c r="BS87" i="9"/>
  <c r="BQ157" i="9"/>
  <c r="BQ162" i="9" s="1"/>
  <c r="BQ182" i="9" s="1"/>
  <c r="BQ156" i="9"/>
  <c r="BQ161" i="9" s="1"/>
  <c r="BQ181" i="9" s="1"/>
  <c r="BS103" i="9"/>
  <c r="BS104" i="9"/>
  <c r="BS93" i="9"/>
  <c r="BY34" i="9"/>
  <c r="BX45" i="9"/>
  <c r="BX44" i="9"/>
  <c r="BX46" i="9"/>
  <c r="BT101" i="9" s="1"/>
  <c r="BX43" i="9"/>
  <c r="BT86" i="9" s="1"/>
  <c r="BX42" i="9"/>
  <c r="BT84" i="9" s="1"/>
  <c r="BS81" i="9"/>
  <c r="BS73" i="9"/>
  <c r="BS94" i="9"/>
  <c r="BS84" i="9"/>
  <c r="BS83" i="9"/>
  <c r="BS92" i="9"/>
  <c r="BS102" i="9"/>
  <c r="BV153" i="9"/>
  <c r="BV178" i="9" s="1"/>
  <c r="BW122" i="9"/>
  <c r="BW148" i="9" s="1"/>
  <c r="BX119" i="9"/>
  <c r="BU147" i="9"/>
  <c r="BT152" i="9"/>
  <c r="BT177" i="9" s="1"/>
  <c r="BY67" i="9"/>
  <c r="BY70" i="9"/>
  <c r="BY66" i="9"/>
  <c r="BY68" i="9"/>
  <c r="BV151" i="9"/>
  <c r="BV176" i="9" s="1"/>
  <c r="BW120" i="9"/>
  <c r="BW146" i="9" s="1"/>
  <c r="BT76" i="9"/>
  <c r="BW121" i="9"/>
  <c r="BS109" i="9" l="1"/>
  <c r="BS159" i="9" s="1"/>
  <c r="BS164" i="9" s="1"/>
  <c r="BS184" i="9" s="1"/>
  <c r="BR159" i="9"/>
  <c r="BR164" i="9" s="1"/>
  <c r="BR184" i="9" s="1"/>
  <c r="BT99" i="9"/>
  <c r="BT96" i="9"/>
  <c r="BT97" i="9"/>
  <c r="BT98" i="9"/>
  <c r="BX129" i="9"/>
  <c r="BW145" i="9"/>
  <c r="BW150" i="9" s="1"/>
  <c r="BW175" i="9" s="1"/>
  <c r="BR157" i="9"/>
  <c r="BR162" i="9" s="1"/>
  <c r="BR182" i="9" s="1"/>
  <c r="BS107" i="9"/>
  <c r="BS157" i="9" s="1"/>
  <c r="BS162" i="9" s="1"/>
  <c r="BS182" i="9" s="1"/>
  <c r="BY51" i="9"/>
  <c r="BY52" i="9"/>
  <c r="BY50" i="9"/>
  <c r="BT74" i="9"/>
  <c r="BR158" i="9"/>
  <c r="BR163" i="9" s="1"/>
  <c r="BR183" i="9" s="1"/>
  <c r="BT75" i="9"/>
  <c r="BY60" i="9"/>
  <c r="BY59" i="9"/>
  <c r="BY62" i="9"/>
  <c r="BT102" i="9"/>
  <c r="BT89" i="9"/>
  <c r="BT104" i="9"/>
  <c r="BT87" i="9"/>
  <c r="BR156" i="9"/>
  <c r="BR161" i="9" s="1"/>
  <c r="BR181" i="9" s="1"/>
  <c r="BZ35" i="9"/>
  <c r="BZ52" i="9" s="1"/>
  <c r="BY53" i="9"/>
  <c r="BS106" i="9"/>
  <c r="BS156" i="9" s="1"/>
  <c r="BS161" i="9" s="1"/>
  <c r="BS181" i="9" s="1"/>
  <c r="BS108" i="9"/>
  <c r="BS158" i="9" s="1"/>
  <c r="BS163" i="9" s="1"/>
  <c r="BS183" i="9" s="1"/>
  <c r="BZ36" i="9"/>
  <c r="BZ59" i="9" s="1"/>
  <c r="BY61" i="9"/>
  <c r="BT91" i="9"/>
  <c r="CA37" i="9"/>
  <c r="BZ69" i="9"/>
  <c r="BT82" i="9"/>
  <c r="BT94" i="9"/>
  <c r="BT73" i="9"/>
  <c r="BT81" i="9"/>
  <c r="BT92" i="9"/>
  <c r="BT83" i="9"/>
  <c r="BT103" i="9"/>
  <c r="BZ34" i="9"/>
  <c r="BY45" i="9"/>
  <c r="BY43" i="9"/>
  <c r="BU86" i="9" s="1"/>
  <c r="BY46" i="9"/>
  <c r="BU101" i="9" s="1"/>
  <c r="BY42" i="9"/>
  <c r="BY44" i="9"/>
  <c r="BU94" i="9" s="1"/>
  <c r="BT88" i="9"/>
  <c r="BT93" i="9"/>
  <c r="BW151" i="9"/>
  <c r="BW176" i="9" s="1"/>
  <c r="BX120" i="9"/>
  <c r="BX146" i="9" s="1"/>
  <c r="BV147" i="9"/>
  <c r="BU152" i="9"/>
  <c r="BU177" i="9" s="1"/>
  <c r="BW153" i="9"/>
  <c r="BW178" i="9" s="1"/>
  <c r="BX122" i="9"/>
  <c r="BX148" i="9" s="1"/>
  <c r="BX121" i="9"/>
  <c r="BZ66" i="9"/>
  <c r="BZ68" i="9"/>
  <c r="BZ70" i="9"/>
  <c r="BZ67" i="9"/>
  <c r="BU76" i="9"/>
  <c r="BY119" i="9"/>
  <c r="BS114" i="9" l="1"/>
  <c r="BS172" i="9" s="1"/>
  <c r="BT109" i="9"/>
  <c r="BT159" i="9" s="1"/>
  <c r="BT164" i="9" s="1"/>
  <c r="BT184" i="9" s="1"/>
  <c r="BU96" i="9"/>
  <c r="BU98" i="9"/>
  <c r="BU99" i="9"/>
  <c r="BU97" i="9"/>
  <c r="BY129" i="9"/>
  <c r="BX145" i="9"/>
  <c r="BX150" i="9" s="1"/>
  <c r="BX175" i="9" s="1"/>
  <c r="BS111" i="9"/>
  <c r="BS169" i="9" s="1"/>
  <c r="BS112" i="9"/>
  <c r="BS170" i="9" s="1"/>
  <c r="BU74" i="9"/>
  <c r="BT107" i="9"/>
  <c r="BT157" i="9" s="1"/>
  <c r="BT162" i="9" s="1"/>
  <c r="BT182" i="9" s="1"/>
  <c r="BZ54" i="9"/>
  <c r="BU75" i="9"/>
  <c r="BZ62" i="9"/>
  <c r="BZ60" i="9"/>
  <c r="BZ50" i="9"/>
  <c r="BZ58" i="9"/>
  <c r="BZ51" i="9"/>
  <c r="BU93" i="9"/>
  <c r="CB37" i="9"/>
  <c r="CA69" i="9"/>
  <c r="BS113" i="9"/>
  <c r="BS171" i="9" s="1"/>
  <c r="CA35" i="9"/>
  <c r="CA52" i="9" s="1"/>
  <c r="BZ53" i="9"/>
  <c r="BU91" i="9"/>
  <c r="BT108" i="9"/>
  <c r="BT158" i="9" s="1"/>
  <c r="BT163" i="9" s="1"/>
  <c r="BT183" i="9" s="1"/>
  <c r="BT106" i="9"/>
  <c r="BT156" i="9" s="1"/>
  <c r="BT161" i="9" s="1"/>
  <c r="BT181" i="9" s="1"/>
  <c r="CA36" i="9"/>
  <c r="CA62" i="9" s="1"/>
  <c r="BZ61" i="9"/>
  <c r="BU89" i="9"/>
  <c r="BU81" i="9"/>
  <c r="BU73" i="9"/>
  <c r="BU84" i="9"/>
  <c r="BU82" i="9"/>
  <c r="BU102" i="9"/>
  <c r="BU92" i="9"/>
  <c r="CA34" i="9"/>
  <c r="BZ45" i="9"/>
  <c r="BZ46" i="9"/>
  <c r="BV101" i="9" s="1"/>
  <c r="BZ42" i="9"/>
  <c r="BZ44" i="9"/>
  <c r="BZ43" i="9"/>
  <c r="BV86" i="9" s="1"/>
  <c r="BU83" i="9"/>
  <c r="BU87" i="9"/>
  <c r="BU104" i="9"/>
  <c r="BU88" i="9"/>
  <c r="BU103" i="9"/>
  <c r="CA70" i="9"/>
  <c r="CA67" i="9"/>
  <c r="CA66" i="9"/>
  <c r="CA68" i="9"/>
  <c r="BV76" i="9"/>
  <c r="BY120" i="9"/>
  <c r="BY146" i="9" s="1"/>
  <c r="BX151" i="9"/>
  <c r="BX176" i="9" s="1"/>
  <c r="BW147" i="9"/>
  <c r="BV152" i="9"/>
  <c r="BV177" i="9" s="1"/>
  <c r="BY121" i="9"/>
  <c r="BZ119" i="9"/>
  <c r="BX153" i="9"/>
  <c r="BX178" i="9" s="1"/>
  <c r="BY122" i="9"/>
  <c r="BY148" i="9" s="1"/>
  <c r="BT114" i="9" l="1"/>
  <c r="BT172" i="9" s="1"/>
  <c r="BU109" i="9"/>
  <c r="BU159" i="9" s="1"/>
  <c r="BU164" i="9" s="1"/>
  <c r="BU184" i="9" s="1"/>
  <c r="BV97" i="9"/>
  <c r="BV96" i="9"/>
  <c r="BV98" i="9"/>
  <c r="BV99" i="9"/>
  <c r="BZ129" i="9"/>
  <c r="BY145" i="9"/>
  <c r="BY150" i="9" s="1"/>
  <c r="BY175" i="9" s="1"/>
  <c r="CA50" i="9"/>
  <c r="BT112" i="9"/>
  <c r="BT170" i="9" s="1"/>
  <c r="CA51" i="9"/>
  <c r="CA54" i="9"/>
  <c r="BV74" i="9"/>
  <c r="BV75" i="9"/>
  <c r="CA60" i="9"/>
  <c r="CA58" i="9"/>
  <c r="CA59" i="9"/>
  <c r="BV82" i="9"/>
  <c r="BT111" i="9"/>
  <c r="BT169" i="9" s="1"/>
  <c r="BU108" i="9"/>
  <c r="BU113" i="9" s="1"/>
  <c r="BU171" i="9" s="1"/>
  <c r="BU106" i="9"/>
  <c r="BU156" i="9" s="1"/>
  <c r="BU161" i="9" s="1"/>
  <c r="BU181" i="9" s="1"/>
  <c r="CB36" i="9"/>
  <c r="CB59" i="9" s="1"/>
  <c r="CA61" i="9"/>
  <c r="BT113" i="9"/>
  <c r="BT171" i="9" s="1"/>
  <c r="BU107" i="9"/>
  <c r="BU157" i="9" s="1"/>
  <c r="BU162" i="9" s="1"/>
  <c r="BU182" i="9" s="1"/>
  <c r="CC37" i="9"/>
  <c r="CB69" i="9"/>
  <c r="BV84" i="9"/>
  <c r="BV91" i="9"/>
  <c r="CB35" i="9"/>
  <c r="CB51" i="9" s="1"/>
  <c r="CA53" i="9"/>
  <c r="BV102" i="9"/>
  <c r="BV103" i="9"/>
  <c r="BV93" i="9"/>
  <c r="BV89" i="9"/>
  <c r="CB34" i="9"/>
  <c r="CA45" i="9"/>
  <c r="CA42" i="9"/>
  <c r="CA43" i="9"/>
  <c r="BW86" i="9" s="1"/>
  <c r="CA46" i="9"/>
  <c r="BW101" i="9" s="1"/>
  <c r="CA44" i="9"/>
  <c r="BV92" i="9"/>
  <c r="BV94" i="9"/>
  <c r="BV87" i="9"/>
  <c r="BV81" i="9"/>
  <c r="BV73" i="9"/>
  <c r="BV104" i="9"/>
  <c r="BV83" i="9"/>
  <c r="BV88" i="9"/>
  <c r="BW76" i="9"/>
  <c r="CA119" i="9"/>
  <c r="CB68" i="9"/>
  <c r="CB70" i="9"/>
  <c r="CB66" i="9"/>
  <c r="CB67" i="9"/>
  <c r="BY151" i="9"/>
  <c r="BY176" i="9" s="1"/>
  <c r="BZ120" i="9"/>
  <c r="BZ146" i="9" s="1"/>
  <c r="BZ122" i="9"/>
  <c r="BZ148" i="9" s="1"/>
  <c r="BY153" i="9"/>
  <c r="BY178" i="9" s="1"/>
  <c r="BZ121" i="9"/>
  <c r="BX147" i="9"/>
  <c r="BW152" i="9"/>
  <c r="BW177" i="9" s="1"/>
  <c r="BU114" i="9" l="1"/>
  <c r="BU172" i="9" s="1"/>
  <c r="BV109" i="9"/>
  <c r="BV114" i="9" s="1"/>
  <c r="BV172" i="9" s="1"/>
  <c r="BW98" i="9"/>
  <c r="BW97" i="9"/>
  <c r="BW96" i="9"/>
  <c r="BW99" i="9"/>
  <c r="CA129" i="9"/>
  <c r="BZ145" i="9"/>
  <c r="BZ150" i="9" s="1"/>
  <c r="BZ175" i="9" s="1"/>
  <c r="BW74" i="9"/>
  <c r="BV107" i="9"/>
  <c r="BV112" i="9" s="1"/>
  <c r="BV170" i="9" s="1"/>
  <c r="CB50" i="9"/>
  <c r="BW75" i="9"/>
  <c r="BW83" i="9"/>
  <c r="CB58" i="9"/>
  <c r="BW82" i="9"/>
  <c r="BU111" i="9"/>
  <c r="BU169" i="9" s="1"/>
  <c r="BU158" i="9"/>
  <c r="BU163" i="9" s="1"/>
  <c r="BU183" i="9" s="1"/>
  <c r="CB62" i="9"/>
  <c r="CB52" i="9"/>
  <c r="BU112" i="9"/>
  <c r="BU170" i="9" s="1"/>
  <c r="CB60" i="9"/>
  <c r="CB54" i="9"/>
  <c r="BW84" i="9"/>
  <c r="BW88" i="9"/>
  <c r="BV108" i="9"/>
  <c r="BV113" i="9" s="1"/>
  <c r="BV171" i="9" s="1"/>
  <c r="BW89" i="9"/>
  <c r="BW91" i="9"/>
  <c r="CD37" i="9"/>
  <c r="CC69" i="9"/>
  <c r="BV106" i="9"/>
  <c r="BV156" i="9" s="1"/>
  <c r="BV161" i="9" s="1"/>
  <c r="BV181" i="9" s="1"/>
  <c r="CC35" i="9"/>
  <c r="CC51" i="9" s="1"/>
  <c r="CB53" i="9"/>
  <c r="CC36" i="9"/>
  <c r="CC58" i="9" s="1"/>
  <c r="CB61" i="9"/>
  <c r="CC34" i="9"/>
  <c r="CB45" i="9"/>
  <c r="CB46" i="9"/>
  <c r="BX101" i="9" s="1"/>
  <c r="CB43" i="9"/>
  <c r="BX86" i="9" s="1"/>
  <c r="CB42" i="9"/>
  <c r="BX84" i="9" s="1"/>
  <c r="CB44" i="9"/>
  <c r="BW103" i="9"/>
  <c r="BW92" i="9"/>
  <c r="BW87" i="9"/>
  <c r="BW93" i="9"/>
  <c r="BW94" i="9"/>
  <c r="BW81" i="9"/>
  <c r="BW73" i="9"/>
  <c r="BW104" i="9"/>
  <c r="BW102" i="9"/>
  <c r="BZ153" i="9"/>
  <c r="BZ178" i="9" s="1"/>
  <c r="CA122" i="9"/>
  <c r="CA148" i="9" s="1"/>
  <c r="CB119" i="9"/>
  <c r="BY147" i="9"/>
  <c r="BX152" i="9"/>
  <c r="BX177" i="9" s="1"/>
  <c r="BX76" i="9"/>
  <c r="CA121" i="9"/>
  <c r="CC67" i="9"/>
  <c r="CC68" i="9"/>
  <c r="CC66" i="9"/>
  <c r="CC70" i="9"/>
  <c r="BZ151" i="9"/>
  <c r="BZ176" i="9" s="1"/>
  <c r="CA120" i="9"/>
  <c r="CA146" i="9" s="1"/>
  <c r="BV159" i="9" l="1"/>
  <c r="BV164" i="9" s="1"/>
  <c r="BV184" i="9" s="1"/>
  <c r="BW109" i="9"/>
  <c r="BW114" i="9" s="1"/>
  <c r="BW172" i="9" s="1"/>
  <c r="BX92" i="9"/>
  <c r="BX97" i="9"/>
  <c r="BX99" i="9"/>
  <c r="BX96" i="9"/>
  <c r="BX98" i="9"/>
  <c r="CB129" i="9"/>
  <c r="CA145" i="9"/>
  <c r="CA150" i="9" s="1"/>
  <c r="CA175" i="9" s="1"/>
  <c r="BW107" i="9"/>
  <c r="BX74" i="9"/>
  <c r="BX82" i="9"/>
  <c r="BV157" i="9"/>
  <c r="BV162" i="9" s="1"/>
  <c r="BV182" i="9" s="1"/>
  <c r="BX75" i="9"/>
  <c r="BW108" i="9"/>
  <c r="BW113" i="9" s="1"/>
  <c r="BW171" i="9" s="1"/>
  <c r="BX83" i="9"/>
  <c r="CC59" i="9"/>
  <c r="CC62" i="9"/>
  <c r="CC50" i="9"/>
  <c r="CC60" i="9"/>
  <c r="BV158" i="9"/>
  <c r="BV163" i="9" s="1"/>
  <c r="BV183" i="9" s="1"/>
  <c r="CE37" i="9"/>
  <c r="CD69" i="9"/>
  <c r="CC52" i="9"/>
  <c r="BW106" i="9"/>
  <c r="BW111" i="9" s="1"/>
  <c r="BW169" i="9" s="1"/>
  <c r="BX91" i="9"/>
  <c r="CD36" i="9"/>
  <c r="CD59" i="9" s="1"/>
  <c r="CC61" i="9"/>
  <c r="BV111" i="9"/>
  <c r="BV169" i="9" s="1"/>
  <c r="BX104" i="9"/>
  <c r="CD35" i="9"/>
  <c r="CD51" i="9" s="1"/>
  <c r="CC53" i="9"/>
  <c r="CC54" i="9"/>
  <c r="BX103" i="9"/>
  <c r="BX94" i="9"/>
  <c r="BX89" i="9"/>
  <c r="BX87" i="9"/>
  <c r="BX88" i="9"/>
  <c r="BX102" i="9"/>
  <c r="BX73" i="9"/>
  <c r="BX81" i="9"/>
  <c r="CD34" i="9"/>
  <c r="CC45" i="9"/>
  <c r="CC44" i="9"/>
  <c r="CC46" i="9"/>
  <c r="BY101" i="9" s="1"/>
  <c r="CC43" i="9"/>
  <c r="BY86" i="9" s="1"/>
  <c r="CC42" i="9"/>
  <c r="BY84" i="9" s="1"/>
  <c r="BX93" i="9"/>
  <c r="BZ147" i="9"/>
  <c r="BY152" i="9"/>
  <c r="BY177" i="9" s="1"/>
  <c r="CA153" i="9"/>
  <c r="CA178" i="9" s="1"/>
  <c r="CB122" i="9"/>
  <c r="CB148" i="9" s="1"/>
  <c r="CA151" i="9"/>
  <c r="CA176" i="9" s="1"/>
  <c r="CB120" i="9"/>
  <c r="CB146" i="9" s="1"/>
  <c r="BY76" i="9"/>
  <c r="CB121" i="9"/>
  <c r="CD66" i="9"/>
  <c r="CD70" i="9"/>
  <c r="CD68" i="9"/>
  <c r="CD67" i="9"/>
  <c r="CC119" i="9"/>
  <c r="BW159" i="9" l="1"/>
  <c r="BW164" i="9" s="1"/>
  <c r="BW184" i="9" s="1"/>
  <c r="BX109" i="9"/>
  <c r="BX159" i="9" s="1"/>
  <c r="BX164" i="9" s="1"/>
  <c r="BX184" i="9" s="1"/>
  <c r="BY96" i="9"/>
  <c r="BY97" i="9"/>
  <c r="BY99" i="9"/>
  <c r="BY98" i="9"/>
  <c r="CC129" i="9"/>
  <c r="CB145" i="9"/>
  <c r="CB150" i="9" s="1"/>
  <c r="CB175" i="9" s="1"/>
  <c r="CD54" i="9"/>
  <c r="BY74" i="9"/>
  <c r="BX107" i="9"/>
  <c r="BW112" i="9"/>
  <c r="BW170" i="9" s="1"/>
  <c r="BW157" i="9"/>
  <c r="BW162" i="9" s="1"/>
  <c r="BW182" i="9" s="1"/>
  <c r="BW158" i="9"/>
  <c r="BW163" i="9" s="1"/>
  <c r="BW183" i="9" s="1"/>
  <c r="BY75" i="9"/>
  <c r="BX108" i="9"/>
  <c r="BX113" i="9" s="1"/>
  <c r="BX171" i="9" s="1"/>
  <c r="CD58" i="9"/>
  <c r="BY83" i="9"/>
  <c r="BW156" i="9"/>
  <c r="BW161" i="9" s="1"/>
  <c r="BW181" i="9" s="1"/>
  <c r="CD50" i="9"/>
  <c r="CD62" i="9"/>
  <c r="CD52" i="9"/>
  <c r="CD60" i="9"/>
  <c r="BX106" i="9"/>
  <c r="BX156" i="9" s="1"/>
  <c r="BX161" i="9" s="1"/>
  <c r="BX181" i="9" s="1"/>
  <c r="BY89" i="9"/>
  <c r="BY91" i="9"/>
  <c r="BY87" i="9"/>
  <c r="CE35" i="9"/>
  <c r="CE54" i="9" s="1"/>
  <c r="CD53" i="9"/>
  <c r="CE36" i="9"/>
  <c r="CE58" i="9" s="1"/>
  <c r="CD61" i="9"/>
  <c r="CF37" i="9"/>
  <c r="CE69" i="9"/>
  <c r="BY92" i="9"/>
  <c r="BY73" i="9"/>
  <c r="BY81" i="9"/>
  <c r="CE34" i="9"/>
  <c r="CD45" i="9"/>
  <c r="CD44" i="9"/>
  <c r="BZ94" i="9" s="1"/>
  <c r="CD43" i="9"/>
  <c r="BZ86" i="9" s="1"/>
  <c r="CD46" i="9"/>
  <c r="BZ101" i="9" s="1"/>
  <c r="CD42" i="9"/>
  <c r="BZ84" i="9" s="1"/>
  <c r="BY102" i="9"/>
  <c r="BY82" i="9"/>
  <c r="BY88" i="9"/>
  <c r="BY103" i="9"/>
  <c r="BY93" i="9"/>
  <c r="BY104" i="9"/>
  <c r="BY94" i="9"/>
  <c r="CA147" i="9"/>
  <c r="BZ152" i="9"/>
  <c r="BZ177" i="9" s="1"/>
  <c r="CB151" i="9"/>
  <c r="CB176" i="9" s="1"/>
  <c r="CC120" i="9"/>
  <c r="CC146" i="9" s="1"/>
  <c r="CC121" i="9"/>
  <c r="CD119" i="9"/>
  <c r="BZ76" i="9"/>
  <c r="CE70" i="9"/>
  <c r="CE66" i="9"/>
  <c r="CE67" i="9"/>
  <c r="CE68" i="9"/>
  <c r="CB153" i="9"/>
  <c r="CB178" i="9" s="1"/>
  <c r="CC122" i="9"/>
  <c r="CC148" i="9" s="1"/>
  <c r="BX114" i="9" l="1"/>
  <c r="BX172" i="9" s="1"/>
  <c r="BY109" i="9"/>
  <c r="BY114" i="9" s="1"/>
  <c r="BY172" i="9" s="1"/>
  <c r="BZ97" i="9"/>
  <c r="BZ96" i="9"/>
  <c r="BZ98" i="9"/>
  <c r="BZ99" i="9"/>
  <c r="CD129" i="9"/>
  <c r="CC145" i="9"/>
  <c r="CC150" i="9" s="1"/>
  <c r="CC175" i="9" s="1"/>
  <c r="BX111" i="9"/>
  <c r="BX169" i="9" s="1"/>
  <c r="BZ88" i="9"/>
  <c r="CE52" i="9"/>
  <c r="BZ74" i="9"/>
  <c r="BX112" i="9"/>
  <c r="BX170" i="9" s="1"/>
  <c r="BX157" i="9"/>
  <c r="BX162" i="9" s="1"/>
  <c r="BX182" i="9" s="1"/>
  <c r="BX158" i="9"/>
  <c r="BX163" i="9" s="1"/>
  <c r="BX183" i="9" s="1"/>
  <c r="BY108" i="9"/>
  <c r="BY113" i="9" s="1"/>
  <c r="BY171" i="9" s="1"/>
  <c r="BZ75" i="9"/>
  <c r="CE59" i="9"/>
  <c r="CE60" i="9"/>
  <c r="CE62" i="9"/>
  <c r="CE51" i="9"/>
  <c r="CE50" i="9"/>
  <c r="BZ82" i="9"/>
  <c r="CF36" i="9"/>
  <c r="CF59" i="9" s="1"/>
  <c r="CE61" i="9"/>
  <c r="BZ102" i="9"/>
  <c r="BY107" i="9"/>
  <c r="BY112" i="9" s="1"/>
  <c r="BY170" i="9" s="1"/>
  <c r="BY106" i="9"/>
  <c r="BY111" i="9" s="1"/>
  <c r="BY169" i="9" s="1"/>
  <c r="BZ91" i="9"/>
  <c r="CG37" i="9"/>
  <c r="CF69" i="9"/>
  <c r="CF35" i="9"/>
  <c r="CF54" i="9" s="1"/>
  <c r="CE53" i="9"/>
  <c r="BZ103" i="9"/>
  <c r="BZ93" i="9"/>
  <c r="BZ87" i="9"/>
  <c r="BZ89" i="9"/>
  <c r="BZ81" i="9"/>
  <c r="BZ73" i="9"/>
  <c r="BZ104" i="9"/>
  <c r="BZ92" i="9"/>
  <c r="CF34" i="9"/>
  <c r="CE45" i="9"/>
  <c r="CE46" i="9"/>
  <c r="CA101" i="9" s="1"/>
  <c r="CE44" i="9"/>
  <c r="CE42" i="9"/>
  <c r="CA84" i="9" s="1"/>
  <c r="CE43" i="9"/>
  <c r="CA86" i="9" s="1"/>
  <c r="BZ83" i="9"/>
  <c r="CC153" i="9"/>
  <c r="CC178" i="9" s="1"/>
  <c r="CD122" i="9"/>
  <c r="CD148" i="9" s="1"/>
  <c r="CE119" i="9"/>
  <c r="CA76" i="9"/>
  <c r="CC151" i="9"/>
  <c r="CC176" i="9" s="1"/>
  <c r="CD120" i="9"/>
  <c r="CD146" i="9" s="1"/>
  <c r="CF68" i="9"/>
  <c r="CF67" i="9"/>
  <c r="CF70" i="9"/>
  <c r="CF66" i="9"/>
  <c r="CB147" i="9"/>
  <c r="CA152" i="9"/>
  <c r="CA177" i="9" s="1"/>
  <c r="CD121" i="9"/>
  <c r="BY159" i="9" l="1"/>
  <c r="BY164" i="9" s="1"/>
  <c r="BY184" i="9" s="1"/>
  <c r="BZ109" i="9"/>
  <c r="BZ114" i="9" s="1"/>
  <c r="BZ172" i="9" s="1"/>
  <c r="CA98" i="9"/>
  <c r="CA97" i="9"/>
  <c r="CA96" i="9"/>
  <c r="CA99" i="9"/>
  <c r="BZ106" i="9"/>
  <c r="BZ156" i="9" s="1"/>
  <c r="BZ161" i="9" s="1"/>
  <c r="BZ181" i="9" s="1"/>
  <c r="CE129" i="9"/>
  <c r="CD145" i="9"/>
  <c r="CD150" i="9" s="1"/>
  <c r="CD175" i="9" s="1"/>
  <c r="CA74" i="9"/>
  <c r="BZ107" i="9"/>
  <c r="BY158" i="9"/>
  <c r="BY163" i="9" s="1"/>
  <c r="BY183" i="9" s="1"/>
  <c r="CA75" i="9"/>
  <c r="CF50" i="9"/>
  <c r="CF51" i="9"/>
  <c r="CF52" i="9"/>
  <c r="CF58" i="9"/>
  <c r="CF62" i="9"/>
  <c r="CF60" i="9"/>
  <c r="BY157" i="9"/>
  <c r="BY162" i="9" s="1"/>
  <c r="BY182" i="9" s="1"/>
  <c r="CA91" i="9"/>
  <c r="CG35" i="9"/>
  <c r="CG52" i="9" s="1"/>
  <c r="CF53" i="9"/>
  <c r="BY156" i="9"/>
  <c r="BY161" i="9" s="1"/>
  <c r="BY181" i="9" s="1"/>
  <c r="BZ108" i="9"/>
  <c r="BZ113" i="9" s="1"/>
  <c r="BZ171" i="9" s="1"/>
  <c r="CA93" i="9"/>
  <c r="CG36" i="9"/>
  <c r="CG60" i="9" s="1"/>
  <c r="CF61" i="9"/>
  <c r="CH37" i="9"/>
  <c r="CG69" i="9"/>
  <c r="CA102" i="9"/>
  <c r="CA103" i="9"/>
  <c r="CA94" i="9"/>
  <c r="CG34" i="9"/>
  <c r="CF45" i="9"/>
  <c r="CF44" i="9"/>
  <c r="CB92" i="9" s="1"/>
  <c r="CF46" i="9"/>
  <c r="CB101" i="9" s="1"/>
  <c r="CF43" i="9"/>
  <c r="CB86" i="9" s="1"/>
  <c r="CF42" i="9"/>
  <c r="CA89" i="9"/>
  <c r="CA87" i="9"/>
  <c r="CA88" i="9"/>
  <c r="CA73" i="9"/>
  <c r="CA81" i="9"/>
  <c r="CA92" i="9"/>
  <c r="CA104" i="9"/>
  <c r="CA82" i="9"/>
  <c r="CA83" i="9"/>
  <c r="CC147" i="9"/>
  <c r="CB152" i="9"/>
  <c r="CB177" i="9" s="1"/>
  <c r="CD153" i="9"/>
  <c r="CD178" i="9" s="1"/>
  <c r="CE122" i="9"/>
  <c r="CE148" i="9" s="1"/>
  <c r="CG67" i="9"/>
  <c r="CG68" i="9"/>
  <c r="CG66" i="9"/>
  <c r="CG70" i="9"/>
  <c r="CF119" i="9"/>
  <c r="CE121" i="9"/>
  <c r="CB76" i="9"/>
  <c r="CD151" i="9"/>
  <c r="CD176" i="9" s="1"/>
  <c r="CE120" i="9"/>
  <c r="CE146" i="9" s="1"/>
  <c r="BZ159" i="9" l="1"/>
  <c r="BZ164" i="9" s="1"/>
  <c r="BZ184" i="9" s="1"/>
  <c r="CA109" i="9"/>
  <c r="CA114" i="9" s="1"/>
  <c r="CA172" i="9" s="1"/>
  <c r="BZ111" i="9"/>
  <c r="BZ169" i="9" s="1"/>
  <c r="CB99" i="9"/>
  <c r="CB96" i="9"/>
  <c r="CB98" i="9"/>
  <c r="CB97" i="9"/>
  <c r="CF129" i="9"/>
  <c r="CE145" i="9"/>
  <c r="CE150" i="9" s="1"/>
  <c r="CE175" i="9" s="1"/>
  <c r="CB74" i="9"/>
  <c r="CG54" i="9"/>
  <c r="CB82" i="9"/>
  <c r="BZ112" i="9"/>
  <c r="BZ170" i="9" s="1"/>
  <c r="BZ157" i="9"/>
  <c r="BZ162" i="9" s="1"/>
  <c r="BZ182" i="9" s="1"/>
  <c r="CB75" i="9"/>
  <c r="CB94" i="9"/>
  <c r="CG51" i="9"/>
  <c r="CG50" i="9"/>
  <c r="CB103" i="9"/>
  <c r="CA108" i="9"/>
  <c r="CA158" i="9" s="1"/>
  <c r="CA163" i="9" s="1"/>
  <c r="CA183" i="9" s="1"/>
  <c r="CH36" i="9"/>
  <c r="CH59" i="9" s="1"/>
  <c r="CG61" i="9"/>
  <c r="CG58" i="9"/>
  <c r="CA107" i="9"/>
  <c r="CA112" i="9" s="1"/>
  <c r="CA170" i="9" s="1"/>
  <c r="CG62" i="9"/>
  <c r="CA106" i="9"/>
  <c r="CA156" i="9" s="1"/>
  <c r="CA161" i="9" s="1"/>
  <c r="CA181" i="9" s="1"/>
  <c r="CI37" i="9"/>
  <c r="CH69" i="9"/>
  <c r="CG59" i="9"/>
  <c r="CB91" i="9"/>
  <c r="BZ158" i="9"/>
  <c r="BZ163" i="9" s="1"/>
  <c r="BZ183" i="9" s="1"/>
  <c r="CH35" i="9"/>
  <c r="CH54" i="9" s="1"/>
  <c r="CG53" i="9"/>
  <c r="CB102" i="9"/>
  <c r="CB84" i="9"/>
  <c r="CB83" i="9"/>
  <c r="CB89" i="9"/>
  <c r="CH34" i="9"/>
  <c r="CG45" i="9"/>
  <c r="CG42" i="9"/>
  <c r="CG46" i="9"/>
  <c r="CC101" i="9" s="1"/>
  <c r="CG44" i="9"/>
  <c r="CG43" i="9"/>
  <c r="CC86" i="9" s="1"/>
  <c r="CB73" i="9"/>
  <c r="CB81" i="9"/>
  <c r="CB87" i="9"/>
  <c r="CB104" i="9"/>
  <c r="CB88" i="9"/>
  <c r="CB93" i="9"/>
  <c r="CC76" i="9"/>
  <c r="CE153" i="9"/>
  <c r="CE178" i="9" s="1"/>
  <c r="CF122" i="9"/>
  <c r="CF148" i="9" s="1"/>
  <c r="CE151" i="9"/>
  <c r="CE176" i="9" s="1"/>
  <c r="CF120" i="9"/>
  <c r="CF146" i="9" s="1"/>
  <c r="CG119" i="9"/>
  <c r="CF121" i="9"/>
  <c r="CH66" i="9"/>
  <c r="CH68" i="9"/>
  <c r="CH70" i="9"/>
  <c r="CH67" i="9"/>
  <c r="CD147" i="9"/>
  <c r="CC152" i="9"/>
  <c r="CC177" i="9" s="1"/>
  <c r="CA159" i="9" l="1"/>
  <c r="CA164" i="9" s="1"/>
  <c r="CA184" i="9" s="1"/>
  <c r="CC96" i="9"/>
  <c r="CC99" i="9"/>
  <c r="CC97" i="9"/>
  <c r="CC98" i="9"/>
  <c r="CG129" i="9"/>
  <c r="CF145" i="9"/>
  <c r="CF150" i="9" s="1"/>
  <c r="CF175" i="9" s="1"/>
  <c r="CA111" i="9"/>
  <c r="CA169" i="9" s="1"/>
  <c r="CC74" i="9"/>
  <c r="CB107" i="9"/>
  <c r="CH58" i="9"/>
  <c r="CA113" i="9"/>
  <c r="CA171" i="9" s="1"/>
  <c r="CC75" i="9"/>
  <c r="CH62" i="9"/>
  <c r="CH60" i="9"/>
  <c r="CH51" i="9"/>
  <c r="CH52" i="9"/>
  <c r="CC82" i="9"/>
  <c r="CC83" i="9"/>
  <c r="CB109" i="9"/>
  <c r="CB159" i="9" s="1"/>
  <c r="CB164" i="9" s="1"/>
  <c r="CB184" i="9" s="1"/>
  <c r="CI35" i="9"/>
  <c r="CI52" i="9" s="1"/>
  <c r="CH53" i="9"/>
  <c r="CJ37" i="9"/>
  <c r="CI69" i="9"/>
  <c r="CI36" i="9"/>
  <c r="CI59" i="9" s="1"/>
  <c r="CH61" i="9"/>
  <c r="CB106" i="9"/>
  <c r="CB156" i="9" s="1"/>
  <c r="CB161" i="9" s="1"/>
  <c r="CB181" i="9" s="1"/>
  <c r="CC91" i="9"/>
  <c r="CA157" i="9"/>
  <c r="CA162" i="9" s="1"/>
  <c r="CA182" i="9" s="1"/>
  <c r="CB108" i="9"/>
  <c r="CB158" i="9" s="1"/>
  <c r="CB163" i="9" s="1"/>
  <c r="CB183" i="9" s="1"/>
  <c r="CH50" i="9"/>
  <c r="CC89" i="9"/>
  <c r="CI34" i="9"/>
  <c r="CH45" i="9"/>
  <c r="CH43" i="9"/>
  <c r="CD86" i="9" s="1"/>
  <c r="CH42" i="9"/>
  <c r="CH44" i="9"/>
  <c r="CD94" i="9" s="1"/>
  <c r="CH46" i="9"/>
  <c r="CD101" i="9" s="1"/>
  <c r="CC102" i="9"/>
  <c r="CC92" i="9"/>
  <c r="CC94" i="9"/>
  <c r="CC103" i="9"/>
  <c r="CC93" i="9"/>
  <c r="CC88" i="9"/>
  <c r="CC104" i="9"/>
  <c r="CC87" i="9"/>
  <c r="CC73" i="9"/>
  <c r="CC81" i="9"/>
  <c r="CC84" i="9"/>
  <c r="CD76" i="9"/>
  <c r="CF153" i="9"/>
  <c r="CF178" i="9" s="1"/>
  <c r="CG122" i="9"/>
  <c r="CG148" i="9" s="1"/>
  <c r="CG121" i="9"/>
  <c r="CE147" i="9"/>
  <c r="CD152" i="9"/>
  <c r="CD177" i="9" s="1"/>
  <c r="CI70" i="9"/>
  <c r="CI67" i="9"/>
  <c r="CI66" i="9"/>
  <c r="CI68" i="9"/>
  <c r="CH119" i="9"/>
  <c r="CG120" i="9"/>
  <c r="CG146" i="9" s="1"/>
  <c r="CF151" i="9"/>
  <c r="CF176" i="9" s="1"/>
  <c r="CI58" i="9" l="1"/>
  <c r="CD97" i="9"/>
  <c r="CD96" i="9"/>
  <c r="CD98" i="9"/>
  <c r="CD99" i="9"/>
  <c r="CH129" i="9"/>
  <c r="CG145" i="9"/>
  <c r="CG150" i="9" s="1"/>
  <c r="CG175" i="9" s="1"/>
  <c r="CI51" i="9"/>
  <c r="CD93" i="9"/>
  <c r="CI54" i="9"/>
  <c r="CI50" i="9"/>
  <c r="CD74" i="9"/>
  <c r="CC107" i="9"/>
  <c r="CC112" i="9" s="1"/>
  <c r="CC170" i="9" s="1"/>
  <c r="CB157" i="9"/>
  <c r="CB162" i="9" s="1"/>
  <c r="CB182" i="9" s="1"/>
  <c r="CB112" i="9"/>
  <c r="CB170" i="9" s="1"/>
  <c r="CD75" i="9"/>
  <c r="CC108" i="9"/>
  <c r="CC158" i="9" s="1"/>
  <c r="CC163" i="9" s="1"/>
  <c r="CC183" i="9" s="1"/>
  <c r="CI62" i="9"/>
  <c r="CI60" i="9"/>
  <c r="CD87" i="9"/>
  <c r="CB111" i="9"/>
  <c r="CB169" i="9" s="1"/>
  <c r="CD82" i="9"/>
  <c r="CB113" i="9"/>
  <c r="CB171" i="9" s="1"/>
  <c r="CD92" i="9"/>
  <c r="CJ36" i="9"/>
  <c r="CJ59" i="9" s="1"/>
  <c r="CI61" i="9"/>
  <c r="CJ35" i="9"/>
  <c r="CJ51" i="9" s="1"/>
  <c r="CI53" i="9"/>
  <c r="CD84" i="9"/>
  <c r="CC109" i="9"/>
  <c r="CC159" i="9" s="1"/>
  <c r="CC164" i="9" s="1"/>
  <c r="CC184" i="9" s="1"/>
  <c r="CC106" i="9"/>
  <c r="CC111" i="9" s="1"/>
  <c r="CC169" i="9" s="1"/>
  <c r="CD91" i="9"/>
  <c r="CK37" i="9"/>
  <c r="CJ69" i="9"/>
  <c r="CB114" i="9"/>
  <c r="CB172" i="9" s="1"/>
  <c r="CD104" i="9"/>
  <c r="CD83" i="9"/>
  <c r="CD102" i="9"/>
  <c r="CJ34" i="9"/>
  <c r="CI45" i="9"/>
  <c r="CI42" i="9"/>
  <c r="CE83" i="9" s="1"/>
  <c r="CI43" i="9"/>
  <c r="CE89" i="9" s="1"/>
  <c r="CI46" i="9"/>
  <c r="CE101" i="9" s="1"/>
  <c r="CI44" i="9"/>
  <c r="CD88" i="9"/>
  <c r="CD89" i="9"/>
  <c r="CD73" i="9"/>
  <c r="CD81" i="9"/>
  <c r="CD103" i="9"/>
  <c r="CG151" i="9"/>
  <c r="CG176" i="9" s="1"/>
  <c r="CH120" i="9"/>
  <c r="CH146" i="9" s="1"/>
  <c r="CE76" i="9"/>
  <c r="CH121" i="9"/>
  <c r="CI119" i="9"/>
  <c r="CJ68" i="9"/>
  <c r="CJ70" i="9"/>
  <c r="CJ66" i="9"/>
  <c r="CJ67" i="9"/>
  <c r="CF147" i="9"/>
  <c r="CE152" i="9"/>
  <c r="CE177" i="9" s="1"/>
  <c r="CG153" i="9"/>
  <c r="CG178" i="9" s="1"/>
  <c r="CH122" i="9"/>
  <c r="CH148" i="9" s="1"/>
  <c r="CD109" i="9" l="1"/>
  <c r="CD114" i="9" s="1"/>
  <c r="CD172" i="9" s="1"/>
  <c r="CE98" i="9"/>
  <c r="CE97" i="9"/>
  <c r="CE96" i="9"/>
  <c r="CE99" i="9"/>
  <c r="CI129" i="9"/>
  <c r="CH145" i="9"/>
  <c r="CH150" i="9" s="1"/>
  <c r="CH175" i="9" s="1"/>
  <c r="CE74" i="9"/>
  <c r="CJ54" i="9"/>
  <c r="CC157" i="9"/>
  <c r="CC162" i="9" s="1"/>
  <c r="CC182" i="9" s="1"/>
  <c r="CD107" i="9"/>
  <c r="CE75" i="9"/>
  <c r="CC113" i="9"/>
  <c r="CC171" i="9" s="1"/>
  <c r="CJ58" i="9"/>
  <c r="CC114" i="9"/>
  <c r="CC172" i="9" s="1"/>
  <c r="CJ52" i="9"/>
  <c r="CJ60" i="9"/>
  <c r="CJ50" i="9"/>
  <c r="CC156" i="9"/>
  <c r="CC161" i="9" s="1"/>
  <c r="CC181" i="9" s="1"/>
  <c r="CJ62" i="9"/>
  <c r="CE104" i="9"/>
  <c r="CK35" i="9"/>
  <c r="CK54" i="9" s="1"/>
  <c r="CJ53" i="9"/>
  <c r="CD106" i="9"/>
  <c r="CD111" i="9" s="1"/>
  <c r="CD169" i="9" s="1"/>
  <c r="CE102" i="9"/>
  <c r="CE91" i="9"/>
  <c r="CD108" i="9"/>
  <c r="CD113" i="9" s="1"/>
  <c r="CD171" i="9" s="1"/>
  <c r="CL37" i="9"/>
  <c r="CK69" i="9"/>
  <c r="CK36" i="9"/>
  <c r="CK59" i="9" s="1"/>
  <c r="CJ61" i="9"/>
  <c r="CE103" i="9"/>
  <c r="CE73" i="9"/>
  <c r="CE81" i="9"/>
  <c r="CE82" i="9"/>
  <c r="CE84" i="9"/>
  <c r="CE92" i="9"/>
  <c r="CK34" i="9"/>
  <c r="CJ45" i="9"/>
  <c r="CJ42" i="9"/>
  <c r="CJ43" i="9"/>
  <c r="CF86" i="9" s="1"/>
  <c r="CJ44" i="9"/>
  <c r="CJ46" i="9"/>
  <c r="CF101" i="9" s="1"/>
  <c r="CE94" i="9"/>
  <c r="CE93" i="9"/>
  <c r="CE88" i="9"/>
  <c r="CE86" i="9"/>
  <c r="CE87" i="9"/>
  <c r="CI121" i="9"/>
  <c r="CG147" i="9"/>
  <c r="CF152" i="9"/>
  <c r="CF177" i="9" s="1"/>
  <c r="CH151" i="9"/>
  <c r="CH176" i="9" s="1"/>
  <c r="CI120" i="9"/>
  <c r="CI146" i="9" s="1"/>
  <c r="CH153" i="9"/>
  <c r="CH178" i="9" s="1"/>
  <c r="CI122" i="9"/>
  <c r="CI148" i="9" s="1"/>
  <c r="CF76" i="9"/>
  <c r="CK67" i="9"/>
  <c r="CK66" i="9"/>
  <c r="CK68" i="9"/>
  <c r="CK70" i="9"/>
  <c r="CJ119" i="9"/>
  <c r="CD159" i="9" l="1"/>
  <c r="CD164" i="9" s="1"/>
  <c r="CD184" i="9" s="1"/>
  <c r="CF97" i="9"/>
  <c r="CF98" i="9"/>
  <c r="CF99" i="9"/>
  <c r="CF96" i="9"/>
  <c r="CJ129" i="9"/>
  <c r="CI145" i="9"/>
  <c r="CI150" i="9" s="1"/>
  <c r="CI175" i="9" s="1"/>
  <c r="CF74" i="9"/>
  <c r="CK50" i="9"/>
  <c r="CD112" i="9"/>
  <c r="CD170" i="9" s="1"/>
  <c r="CD157" i="9"/>
  <c r="CD162" i="9" s="1"/>
  <c r="CD182" i="9" s="1"/>
  <c r="CF75" i="9"/>
  <c r="CE108" i="9"/>
  <c r="CE158" i="9" s="1"/>
  <c r="CE163" i="9" s="1"/>
  <c r="CE183" i="9" s="1"/>
  <c r="CK58" i="9"/>
  <c r="CK62" i="9"/>
  <c r="CF87" i="9"/>
  <c r="CK52" i="9"/>
  <c r="CK60" i="9"/>
  <c r="CK51" i="9"/>
  <c r="CF91" i="9"/>
  <c r="CM37" i="9"/>
  <c r="CL69" i="9"/>
  <c r="CF93" i="9"/>
  <c r="CF92" i="9"/>
  <c r="CE107" i="9"/>
  <c r="CE112" i="9" s="1"/>
  <c r="CE170" i="9" s="1"/>
  <c r="CD156" i="9"/>
  <c r="CD161" i="9" s="1"/>
  <c r="CD181" i="9" s="1"/>
  <c r="CE109" i="9"/>
  <c r="CE159" i="9" s="1"/>
  <c r="CE164" i="9" s="1"/>
  <c r="CE184" i="9" s="1"/>
  <c r="CE106" i="9"/>
  <c r="CE156" i="9" s="1"/>
  <c r="CE161" i="9" s="1"/>
  <c r="CE181" i="9" s="1"/>
  <c r="CL36" i="9"/>
  <c r="CL58" i="9" s="1"/>
  <c r="CK61" i="9"/>
  <c r="CD158" i="9"/>
  <c r="CD163" i="9" s="1"/>
  <c r="CD183" i="9" s="1"/>
  <c r="CL35" i="9"/>
  <c r="CL50" i="9" s="1"/>
  <c r="CK53" i="9"/>
  <c r="CF104" i="9"/>
  <c r="CF102" i="9"/>
  <c r="CF81" i="9"/>
  <c r="CF73" i="9"/>
  <c r="CF84" i="9"/>
  <c r="CF88" i="9"/>
  <c r="CL34" i="9"/>
  <c r="CK45" i="9"/>
  <c r="CK43" i="9"/>
  <c r="CG86" i="9" s="1"/>
  <c r="CK42" i="9"/>
  <c r="CK44" i="9"/>
  <c r="CK46" i="9"/>
  <c r="CG101" i="9" s="1"/>
  <c r="CF103" i="9"/>
  <c r="CF89" i="9"/>
  <c r="CF94" i="9"/>
  <c r="CF82" i="9"/>
  <c r="CF83" i="9"/>
  <c r="CG76" i="9"/>
  <c r="CL66" i="9"/>
  <c r="CL67" i="9"/>
  <c r="CL70" i="9"/>
  <c r="CL68" i="9"/>
  <c r="CI151" i="9"/>
  <c r="CI176" i="9" s="1"/>
  <c r="CJ120" i="9"/>
  <c r="CJ146" i="9" s="1"/>
  <c r="CK119" i="9"/>
  <c r="CH147" i="9"/>
  <c r="CG152" i="9"/>
  <c r="CG177" i="9" s="1"/>
  <c r="CI153" i="9"/>
  <c r="CI178" i="9" s="1"/>
  <c r="CJ122" i="9"/>
  <c r="CJ148" i="9" s="1"/>
  <c r="CJ121" i="9"/>
  <c r="CG96" i="9" l="1"/>
  <c r="CG97" i="9"/>
  <c r="CG98" i="9"/>
  <c r="CG99" i="9"/>
  <c r="CK129" i="9"/>
  <c r="CJ145" i="9"/>
  <c r="CJ150" i="9" s="1"/>
  <c r="CJ175" i="9" s="1"/>
  <c r="CG82" i="9"/>
  <c r="CL54" i="9"/>
  <c r="CG74" i="9"/>
  <c r="CF107" i="9"/>
  <c r="CF112" i="9" s="1"/>
  <c r="CF170" i="9" s="1"/>
  <c r="CL52" i="9"/>
  <c r="CE113" i="9"/>
  <c r="CE171" i="9" s="1"/>
  <c r="CG75" i="9"/>
  <c r="CG93" i="9"/>
  <c r="CG84" i="9"/>
  <c r="CF106" i="9"/>
  <c r="CF156" i="9" s="1"/>
  <c r="CF161" i="9" s="1"/>
  <c r="CF181" i="9" s="1"/>
  <c r="CG83" i="9"/>
  <c r="CL51" i="9"/>
  <c r="CE157" i="9"/>
  <c r="CE162" i="9" s="1"/>
  <c r="CE182" i="9" s="1"/>
  <c r="CE111" i="9"/>
  <c r="CE169" i="9" s="1"/>
  <c r="CE114" i="9"/>
  <c r="CE172" i="9" s="1"/>
  <c r="CG92" i="9"/>
  <c r="CF108" i="9"/>
  <c r="CF158" i="9" s="1"/>
  <c r="CF163" i="9" s="1"/>
  <c r="CF183" i="9" s="1"/>
  <c r="CF109" i="9"/>
  <c r="CF159" i="9" s="1"/>
  <c r="CF164" i="9" s="1"/>
  <c r="CF184" i="9" s="1"/>
  <c r="CM35" i="9"/>
  <c r="CM51" i="9" s="1"/>
  <c r="CL53" i="9"/>
  <c r="CM36" i="9"/>
  <c r="CM60" i="9" s="1"/>
  <c r="CL61" i="9"/>
  <c r="CL60" i="9"/>
  <c r="CL59" i="9"/>
  <c r="CG91" i="9"/>
  <c r="CL62" i="9"/>
  <c r="CN37" i="9"/>
  <c r="CM69" i="9"/>
  <c r="CG104" i="9"/>
  <c r="CG102" i="9"/>
  <c r="CM34" i="9"/>
  <c r="CL45" i="9"/>
  <c r="CL43" i="9"/>
  <c r="CH86" i="9" s="1"/>
  <c r="CL46" i="9"/>
  <c r="CL44" i="9"/>
  <c r="CL42" i="9"/>
  <c r="CH83" i="9" s="1"/>
  <c r="CG89" i="9"/>
  <c r="CG88" i="9"/>
  <c r="CG87" i="9"/>
  <c r="CG103" i="9"/>
  <c r="CG73" i="9"/>
  <c r="CG81" i="9"/>
  <c r="CG94" i="9"/>
  <c r="CJ153" i="9"/>
  <c r="CJ178" i="9" s="1"/>
  <c r="CK122" i="9"/>
  <c r="CK148" i="9" s="1"/>
  <c r="CM70" i="9"/>
  <c r="CM68" i="9"/>
  <c r="CM67" i="9"/>
  <c r="CM66" i="9"/>
  <c r="CI147" i="9"/>
  <c r="CH152" i="9"/>
  <c r="CH177" i="9" s="1"/>
  <c r="CK121" i="9"/>
  <c r="CL119" i="9"/>
  <c r="CJ151" i="9"/>
  <c r="CJ176" i="9" s="1"/>
  <c r="CK120" i="9"/>
  <c r="CK146" i="9" s="1"/>
  <c r="CH76" i="9"/>
  <c r="CG109" i="9" l="1"/>
  <c r="CG114" i="9" s="1"/>
  <c r="CG172" i="9" s="1"/>
  <c r="CH97" i="9"/>
  <c r="CH96" i="9"/>
  <c r="CH99" i="9"/>
  <c r="CH98" i="9"/>
  <c r="CL129" i="9"/>
  <c r="CK145" i="9"/>
  <c r="CK150" i="9" s="1"/>
  <c r="CK175" i="9" s="1"/>
  <c r="CH74" i="9"/>
  <c r="CG107" i="9"/>
  <c r="CG112" i="9" s="1"/>
  <c r="CG170" i="9" s="1"/>
  <c r="CF157" i="9"/>
  <c r="CF162" i="9" s="1"/>
  <c r="CF182" i="9" s="1"/>
  <c r="CM52" i="9"/>
  <c r="CM54" i="9"/>
  <c r="CH75" i="9"/>
  <c r="CG108" i="9"/>
  <c r="CG158" i="9" s="1"/>
  <c r="CG163" i="9" s="1"/>
  <c r="CG183" i="9" s="1"/>
  <c r="CF111" i="9"/>
  <c r="CF169" i="9" s="1"/>
  <c r="CH88" i="9"/>
  <c r="CM50" i="9"/>
  <c r="CM58" i="9"/>
  <c r="CM62" i="9"/>
  <c r="CF113" i="9"/>
  <c r="CF171" i="9" s="1"/>
  <c r="CM59" i="9"/>
  <c r="CH89" i="9"/>
  <c r="CH87" i="9"/>
  <c r="CN36" i="9"/>
  <c r="CN59" i="9" s="1"/>
  <c r="CM61" i="9"/>
  <c r="CF114" i="9"/>
  <c r="CF172" i="9" s="1"/>
  <c r="CG106" i="9"/>
  <c r="CG156" i="9" s="1"/>
  <c r="CG161" i="9" s="1"/>
  <c r="CG181" i="9" s="1"/>
  <c r="CO37" i="9"/>
  <c r="CN69" i="9"/>
  <c r="CH91" i="9"/>
  <c r="CN35" i="9"/>
  <c r="CN54" i="9" s="1"/>
  <c r="CM53" i="9"/>
  <c r="CH73" i="9"/>
  <c r="CH81" i="9"/>
  <c r="CN34" i="9"/>
  <c r="CM45" i="9"/>
  <c r="CM42" i="9"/>
  <c r="CM44" i="9"/>
  <c r="CM46" i="9"/>
  <c r="CI101" i="9" s="1"/>
  <c r="CM43" i="9"/>
  <c r="CI86" i="9" s="1"/>
  <c r="CH92" i="9"/>
  <c r="CH84" i="9"/>
  <c r="CH102" i="9"/>
  <c r="CH101" i="9"/>
  <c r="CH104" i="9"/>
  <c r="CH82" i="9"/>
  <c r="CH94" i="9"/>
  <c r="CH93" i="9"/>
  <c r="CH103" i="9"/>
  <c r="CN68" i="9"/>
  <c r="CN70" i="9"/>
  <c r="CN66" i="9"/>
  <c r="CN67" i="9"/>
  <c r="CM119" i="9"/>
  <c r="CJ147" i="9"/>
  <c r="CI152" i="9"/>
  <c r="CI177" i="9" s="1"/>
  <c r="CL121" i="9"/>
  <c r="CL120" i="9"/>
  <c r="CL146" i="9" s="1"/>
  <c r="CK151" i="9"/>
  <c r="CK176" i="9" s="1"/>
  <c r="CI76" i="9"/>
  <c r="CK153" i="9"/>
  <c r="CK178" i="9" s="1"/>
  <c r="CL122" i="9"/>
  <c r="CL148" i="9" s="1"/>
  <c r="CG159" i="9" l="1"/>
  <c r="CG164" i="9" s="1"/>
  <c r="CG184" i="9" s="1"/>
  <c r="CI98" i="9"/>
  <c r="CI97" i="9"/>
  <c r="CI96" i="9"/>
  <c r="CI99" i="9"/>
  <c r="CM129" i="9"/>
  <c r="CL145" i="9"/>
  <c r="CL150" i="9" s="1"/>
  <c r="CL175" i="9" s="1"/>
  <c r="CG157" i="9"/>
  <c r="CG162" i="9" s="1"/>
  <c r="CG182" i="9" s="1"/>
  <c r="CI74" i="9"/>
  <c r="CN51" i="9"/>
  <c r="CH108" i="9"/>
  <c r="CH113" i="9" s="1"/>
  <c r="CH171" i="9" s="1"/>
  <c r="CI75" i="9"/>
  <c r="CN60" i="9"/>
  <c r="CG113" i="9"/>
  <c r="CG171" i="9" s="1"/>
  <c r="CI83" i="9"/>
  <c r="CG111" i="9"/>
  <c r="CG169" i="9" s="1"/>
  <c r="CN58" i="9"/>
  <c r="CN62" i="9"/>
  <c r="CI91" i="9"/>
  <c r="CN50" i="9"/>
  <c r="CI93" i="9"/>
  <c r="CH106" i="9"/>
  <c r="CH156" i="9" s="1"/>
  <c r="CH161" i="9" s="1"/>
  <c r="CH181" i="9" s="1"/>
  <c r="CP37" i="9"/>
  <c r="CO69" i="9"/>
  <c r="CO35" i="9"/>
  <c r="CO54" i="9" s="1"/>
  <c r="CN53" i="9"/>
  <c r="CN52" i="9"/>
  <c r="CH107" i="9"/>
  <c r="CH112" i="9" s="1"/>
  <c r="CH170" i="9" s="1"/>
  <c r="CH109" i="9"/>
  <c r="CH159" i="9" s="1"/>
  <c r="CH164" i="9" s="1"/>
  <c r="CH184" i="9" s="1"/>
  <c r="CO36" i="9"/>
  <c r="CO59" i="9" s="1"/>
  <c r="CN61" i="9"/>
  <c r="CI104" i="9"/>
  <c r="CI102" i="9"/>
  <c r="CI88" i="9"/>
  <c r="CI92" i="9"/>
  <c r="CI82" i="9"/>
  <c r="CI89" i="9"/>
  <c r="CO34" i="9"/>
  <c r="CN45" i="9"/>
  <c r="CN44" i="9"/>
  <c r="CN43" i="9"/>
  <c r="CJ86" i="9" s="1"/>
  <c r="CN42" i="9"/>
  <c r="CN46" i="9"/>
  <c r="CI81" i="9"/>
  <c r="CI73" i="9"/>
  <c r="CI84" i="9"/>
  <c r="CI87" i="9"/>
  <c r="CI94" i="9"/>
  <c r="CI103" i="9"/>
  <c r="CJ76" i="9"/>
  <c r="CL151" i="9"/>
  <c r="CL176" i="9" s="1"/>
  <c r="CM120" i="9"/>
  <c r="CM146" i="9" s="1"/>
  <c r="CK147" i="9"/>
  <c r="CJ152" i="9"/>
  <c r="CJ177" i="9" s="1"/>
  <c r="CO67" i="9"/>
  <c r="CO70" i="9"/>
  <c r="CO66" i="9"/>
  <c r="CO68" i="9"/>
  <c r="CL153" i="9"/>
  <c r="CL178" i="9" s="1"/>
  <c r="CM122" i="9"/>
  <c r="CM148" i="9" s="1"/>
  <c r="CM121" i="9"/>
  <c r="CN119" i="9"/>
  <c r="CJ99" i="9" l="1"/>
  <c r="CJ97" i="9"/>
  <c r="CJ96" i="9"/>
  <c r="CJ98" i="9"/>
  <c r="CN129" i="9"/>
  <c r="CM145" i="9"/>
  <c r="CM150" i="9" s="1"/>
  <c r="CM175" i="9" s="1"/>
  <c r="CH157" i="9"/>
  <c r="CH162" i="9" s="1"/>
  <c r="CH182" i="9" s="1"/>
  <c r="CO51" i="9"/>
  <c r="CJ74" i="9"/>
  <c r="CJ82" i="9"/>
  <c r="CH158" i="9"/>
  <c r="CH163" i="9" s="1"/>
  <c r="CH183" i="9" s="1"/>
  <c r="CI108" i="9"/>
  <c r="CJ75" i="9"/>
  <c r="CJ103" i="9"/>
  <c r="CO52" i="9"/>
  <c r="CH114" i="9"/>
  <c r="CH172" i="9" s="1"/>
  <c r="CO50" i="9"/>
  <c r="CO60" i="9"/>
  <c r="CO62" i="9"/>
  <c r="CO58" i="9"/>
  <c r="CI107" i="9"/>
  <c r="CI112" i="9" s="1"/>
  <c r="CI170" i="9" s="1"/>
  <c r="CP35" i="9"/>
  <c r="CP52" i="9" s="1"/>
  <c r="CO53" i="9"/>
  <c r="CH111" i="9"/>
  <c r="CH169" i="9" s="1"/>
  <c r="CI109" i="9"/>
  <c r="CI114" i="9" s="1"/>
  <c r="CI172" i="9" s="1"/>
  <c r="CI106" i="9"/>
  <c r="CI111" i="9" s="1"/>
  <c r="CI169" i="9" s="1"/>
  <c r="CJ91" i="9"/>
  <c r="CP36" i="9"/>
  <c r="CP60" i="9" s="1"/>
  <c r="CO61" i="9"/>
  <c r="CQ37" i="9"/>
  <c r="CP69" i="9"/>
  <c r="CJ104" i="9"/>
  <c r="CJ94" i="9"/>
  <c r="CJ87" i="9"/>
  <c r="CP34" i="9"/>
  <c r="CO45" i="9"/>
  <c r="CO42" i="9"/>
  <c r="CO43" i="9"/>
  <c r="CK86" i="9" s="1"/>
  <c r="CO44" i="9"/>
  <c r="CK94" i="9" s="1"/>
  <c r="CO46" i="9"/>
  <c r="CK101" i="9" s="1"/>
  <c r="CJ83" i="9"/>
  <c r="CJ89" i="9"/>
  <c r="CJ92" i="9"/>
  <c r="CJ81" i="9"/>
  <c r="CJ73" i="9"/>
  <c r="CJ84" i="9"/>
  <c r="CJ88" i="9"/>
  <c r="CJ101" i="9"/>
  <c r="CJ102" i="9"/>
  <c r="CJ93" i="9"/>
  <c r="CO119" i="9"/>
  <c r="CN122" i="9"/>
  <c r="CN148" i="9" s="1"/>
  <c r="CM153" i="9"/>
  <c r="CM178" i="9" s="1"/>
  <c r="CK76" i="9"/>
  <c r="CM151" i="9"/>
  <c r="CM176" i="9" s="1"/>
  <c r="CN120" i="9"/>
  <c r="CN146" i="9" s="1"/>
  <c r="CL147" i="9"/>
  <c r="CK152" i="9"/>
  <c r="CK177" i="9" s="1"/>
  <c r="CN121" i="9"/>
  <c r="CP66" i="9"/>
  <c r="CP70" i="9"/>
  <c r="CP67" i="9"/>
  <c r="CP68" i="9"/>
  <c r="CK96" i="9" l="1"/>
  <c r="CK98" i="9"/>
  <c r="CK99" i="9"/>
  <c r="CK97" i="9"/>
  <c r="CO129" i="9"/>
  <c r="CN145" i="9"/>
  <c r="CN150" i="9" s="1"/>
  <c r="CN175" i="9" s="1"/>
  <c r="CK87" i="9"/>
  <c r="CP58" i="9"/>
  <c r="CK74" i="9"/>
  <c r="CJ107" i="9"/>
  <c r="CP62" i="9"/>
  <c r="CK75" i="9"/>
  <c r="CI113" i="9"/>
  <c r="CI171" i="9" s="1"/>
  <c r="CI158" i="9"/>
  <c r="CI163" i="9" s="1"/>
  <c r="CI183" i="9" s="1"/>
  <c r="CK82" i="9"/>
  <c r="CK83" i="9"/>
  <c r="CI156" i="9"/>
  <c r="CI161" i="9" s="1"/>
  <c r="CI181" i="9" s="1"/>
  <c r="CP51" i="9"/>
  <c r="CP59" i="9"/>
  <c r="CI159" i="9"/>
  <c r="CI164" i="9" s="1"/>
  <c r="CI184" i="9" s="1"/>
  <c r="CP50" i="9"/>
  <c r="CP54" i="9"/>
  <c r="CK92" i="9"/>
  <c r="CK91" i="9"/>
  <c r="CQ35" i="9"/>
  <c r="CQ54" i="9" s="1"/>
  <c r="CP53" i="9"/>
  <c r="CR37" i="9"/>
  <c r="CQ69" i="9"/>
  <c r="CJ106" i="9"/>
  <c r="CJ156" i="9" s="1"/>
  <c r="CJ161" i="9" s="1"/>
  <c r="CJ181" i="9" s="1"/>
  <c r="CJ108" i="9"/>
  <c r="CJ113" i="9" s="1"/>
  <c r="CJ171" i="9" s="1"/>
  <c r="CQ36" i="9"/>
  <c r="CQ62" i="9" s="1"/>
  <c r="CP61" i="9"/>
  <c r="CJ109" i="9"/>
  <c r="CJ114" i="9" s="1"/>
  <c r="CJ172" i="9" s="1"/>
  <c r="CI157" i="9"/>
  <c r="CI162" i="9" s="1"/>
  <c r="CI182" i="9" s="1"/>
  <c r="CK104" i="9"/>
  <c r="CK103" i="9"/>
  <c r="CK102" i="9"/>
  <c r="CK84" i="9"/>
  <c r="CK89" i="9"/>
  <c r="CK93" i="9"/>
  <c r="CK88" i="9"/>
  <c r="CK81" i="9"/>
  <c r="CK73" i="9"/>
  <c r="CQ34" i="9"/>
  <c r="CP45" i="9"/>
  <c r="CP44" i="9"/>
  <c r="CP43" i="9"/>
  <c r="CL86" i="9" s="1"/>
  <c r="CP42" i="9"/>
  <c r="CP46" i="9"/>
  <c r="CL101" i="9" s="1"/>
  <c r="CN153" i="9"/>
  <c r="CN178" i="9" s="1"/>
  <c r="CO122" i="9"/>
  <c r="CO148" i="9" s="1"/>
  <c r="CQ70" i="9"/>
  <c r="CQ67" i="9"/>
  <c r="CQ68" i="9"/>
  <c r="CQ66" i="9"/>
  <c r="CO120" i="9"/>
  <c r="CO146" i="9" s="1"/>
  <c r="CN151" i="9"/>
  <c r="CN176" i="9" s="1"/>
  <c r="CP119" i="9"/>
  <c r="CM147" i="9"/>
  <c r="CL152" i="9"/>
  <c r="CL177" i="9" s="1"/>
  <c r="CO121" i="9"/>
  <c r="CL76" i="9"/>
  <c r="CK109" i="9" l="1"/>
  <c r="CK159" i="9" s="1"/>
  <c r="CK164" i="9" s="1"/>
  <c r="CK184" i="9" s="1"/>
  <c r="CL97" i="9"/>
  <c r="CL96" i="9"/>
  <c r="CL98" i="9"/>
  <c r="CL99" i="9"/>
  <c r="CP129" i="9"/>
  <c r="CO145" i="9"/>
  <c r="CO150" i="9" s="1"/>
  <c r="CO175" i="9" s="1"/>
  <c r="CL75" i="9"/>
  <c r="CJ111" i="9"/>
  <c r="CJ169" i="9" s="1"/>
  <c r="CK107" i="9"/>
  <c r="CJ157" i="9"/>
  <c r="CJ162" i="9" s="1"/>
  <c r="CJ182" i="9" s="1"/>
  <c r="CJ112" i="9"/>
  <c r="CJ170" i="9" s="1"/>
  <c r="CQ52" i="9"/>
  <c r="CL74" i="9"/>
  <c r="CQ50" i="9"/>
  <c r="CK108" i="9"/>
  <c r="CQ51" i="9"/>
  <c r="CL82" i="9"/>
  <c r="CQ60" i="9"/>
  <c r="CQ59" i="9"/>
  <c r="CQ58" i="9"/>
  <c r="CJ158" i="9"/>
  <c r="CJ163" i="9" s="1"/>
  <c r="CJ183" i="9" s="1"/>
  <c r="CL83" i="9"/>
  <c r="CL89" i="9"/>
  <c r="CJ159" i="9"/>
  <c r="CJ164" i="9" s="1"/>
  <c r="CJ184" i="9" s="1"/>
  <c r="CS37" i="9"/>
  <c r="CR69" i="9"/>
  <c r="CL91" i="9"/>
  <c r="CK106" i="9"/>
  <c r="CK111" i="9" s="1"/>
  <c r="CK169" i="9" s="1"/>
  <c r="CR36" i="9"/>
  <c r="CR60" i="9" s="1"/>
  <c r="CQ61" i="9"/>
  <c r="CR35" i="9"/>
  <c r="CR51" i="9" s="1"/>
  <c r="CQ53" i="9"/>
  <c r="CL88" i="9"/>
  <c r="CL93" i="9"/>
  <c r="CL92" i="9"/>
  <c r="CR34" i="9"/>
  <c r="CQ45" i="9"/>
  <c r="CQ42" i="9"/>
  <c r="CQ46" i="9"/>
  <c r="CM101" i="9" s="1"/>
  <c r="CQ43" i="9"/>
  <c r="CM86" i="9" s="1"/>
  <c r="CQ44" i="9"/>
  <c r="CL102" i="9"/>
  <c r="CL87" i="9"/>
  <c r="CL81" i="9"/>
  <c r="CL73" i="9"/>
  <c r="CL103" i="9"/>
  <c r="CL84" i="9"/>
  <c r="CL104" i="9"/>
  <c r="CL94" i="9"/>
  <c r="CO151" i="9"/>
  <c r="CO176" i="9" s="1"/>
  <c r="CP120" i="9"/>
  <c r="CP146" i="9" s="1"/>
  <c r="CQ119" i="9"/>
  <c r="CR68" i="9"/>
  <c r="CR66" i="9"/>
  <c r="CR67" i="9"/>
  <c r="CR70" i="9"/>
  <c r="CO153" i="9"/>
  <c r="CO178" i="9" s="1"/>
  <c r="CP122" i="9"/>
  <c r="CP148" i="9" s="1"/>
  <c r="CP121" i="9"/>
  <c r="CN147" i="9"/>
  <c r="CM152" i="9"/>
  <c r="CM177" i="9" s="1"/>
  <c r="CM76" i="9"/>
  <c r="CK114" i="9" l="1"/>
  <c r="CK172" i="9" s="1"/>
  <c r="CM98" i="9"/>
  <c r="CM97" i="9"/>
  <c r="CM96" i="9"/>
  <c r="CM99" i="9"/>
  <c r="CQ129" i="9"/>
  <c r="CP145" i="9"/>
  <c r="CP150" i="9" s="1"/>
  <c r="CP175" i="9" s="1"/>
  <c r="CM74" i="9"/>
  <c r="CR54" i="9"/>
  <c r="CM82" i="9"/>
  <c r="CL107" i="9"/>
  <c r="CL112" i="9" s="1"/>
  <c r="CL170" i="9" s="1"/>
  <c r="CK157" i="9"/>
  <c r="CK162" i="9" s="1"/>
  <c r="CK182" i="9" s="1"/>
  <c r="CK112" i="9"/>
  <c r="CK170" i="9" s="1"/>
  <c r="CL108" i="9"/>
  <c r="CL113" i="9" s="1"/>
  <c r="CL171" i="9" s="1"/>
  <c r="CM75" i="9"/>
  <c r="CK158" i="9"/>
  <c r="CK163" i="9" s="1"/>
  <c r="CK183" i="9" s="1"/>
  <c r="CK113" i="9"/>
  <c r="CK171" i="9" s="1"/>
  <c r="CR52" i="9"/>
  <c r="CR50" i="9"/>
  <c r="CM83" i="9"/>
  <c r="CM91" i="9"/>
  <c r="CL109" i="9"/>
  <c r="CL114" i="9" s="1"/>
  <c r="CL172" i="9" s="1"/>
  <c r="CL106" i="9"/>
  <c r="CL111" i="9" s="1"/>
  <c r="CL169" i="9" s="1"/>
  <c r="CS36" i="9"/>
  <c r="CS58" i="9" s="1"/>
  <c r="CR61" i="9"/>
  <c r="CR59" i="9"/>
  <c r="CR58" i="9"/>
  <c r="CS35" i="9"/>
  <c r="CS50" i="9" s="1"/>
  <c r="CR53" i="9"/>
  <c r="CK156" i="9"/>
  <c r="CK161" i="9" s="1"/>
  <c r="CK181" i="9" s="1"/>
  <c r="CT37" i="9"/>
  <c r="CS69" i="9"/>
  <c r="CR62" i="9"/>
  <c r="CM103" i="9"/>
  <c r="CM102" i="9"/>
  <c r="CM88" i="9"/>
  <c r="CM87" i="9"/>
  <c r="CM104" i="9"/>
  <c r="CM92" i="9"/>
  <c r="CM93" i="9"/>
  <c r="CM81" i="9"/>
  <c r="CM73" i="9"/>
  <c r="CS34" i="9"/>
  <c r="CR45" i="9"/>
  <c r="CR43" i="9"/>
  <c r="CN86" i="9" s="1"/>
  <c r="CR46" i="9"/>
  <c r="CN101" i="9" s="1"/>
  <c r="CR42" i="9"/>
  <c r="CR44" i="9"/>
  <c r="CM89" i="9"/>
  <c r="CM94" i="9"/>
  <c r="CM84" i="9"/>
  <c r="CN76" i="9"/>
  <c r="CQ121" i="9"/>
  <c r="CS67" i="9"/>
  <c r="CS68" i="9"/>
  <c r="CS70" i="9"/>
  <c r="CS66" i="9"/>
  <c r="CR119" i="9"/>
  <c r="CO147" i="9"/>
  <c r="CN152" i="9"/>
  <c r="CN177" i="9" s="1"/>
  <c r="CP153" i="9"/>
  <c r="CP178" i="9" s="1"/>
  <c r="CQ122" i="9"/>
  <c r="CQ148" i="9" s="1"/>
  <c r="CP151" i="9"/>
  <c r="CP176" i="9" s="1"/>
  <c r="CQ120" i="9"/>
  <c r="CQ146" i="9" s="1"/>
  <c r="CM109" i="9" l="1"/>
  <c r="CM159" i="9" s="1"/>
  <c r="CM164" i="9" s="1"/>
  <c r="CM184" i="9" s="1"/>
  <c r="CN97" i="9"/>
  <c r="CN99" i="9"/>
  <c r="CN98" i="9"/>
  <c r="CN96" i="9"/>
  <c r="CR129" i="9"/>
  <c r="CQ145" i="9"/>
  <c r="CQ150" i="9" s="1"/>
  <c r="CQ175" i="9" s="1"/>
  <c r="CM107" i="9"/>
  <c r="CM157" i="9" s="1"/>
  <c r="CM162" i="9" s="1"/>
  <c r="CM182" i="9" s="1"/>
  <c r="CN74" i="9"/>
  <c r="CS54" i="9"/>
  <c r="CS52" i="9"/>
  <c r="CL157" i="9"/>
  <c r="CL162" i="9" s="1"/>
  <c r="CL182" i="9" s="1"/>
  <c r="CL158" i="9"/>
  <c r="CL163" i="9" s="1"/>
  <c r="CL183" i="9" s="1"/>
  <c r="CS60" i="9"/>
  <c r="CM108" i="9"/>
  <c r="CM113" i="9" s="1"/>
  <c r="CM171" i="9" s="1"/>
  <c r="CS62" i="9"/>
  <c r="CN75" i="9"/>
  <c r="CS51" i="9"/>
  <c r="CN82" i="9"/>
  <c r="CS59" i="9"/>
  <c r="CM106" i="9"/>
  <c r="CM111" i="9" s="1"/>
  <c r="CM169" i="9" s="1"/>
  <c r="CN91" i="9"/>
  <c r="CL156" i="9"/>
  <c r="CL161" i="9" s="1"/>
  <c r="CL181" i="9" s="1"/>
  <c r="CU37" i="9"/>
  <c r="CT69" i="9"/>
  <c r="CN87" i="9"/>
  <c r="CT35" i="9"/>
  <c r="CT54" i="9" s="1"/>
  <c r="CS53" i="9"/>
  <c r="CT36" i="9"/>
  <c r="CT60" i="9" s="1"/>
  <c r="CS61" i="9"/>
  <c r="CL159" i="9"/>
  <c r="CL164" i="9" s="1"/>
  <c r="CL184" i="9" s="1"/>
  <c r="CN88" i="9"/>
  <c r="CN104" i="9"/>
  <c r="CN102" i="9"/>
  <c r="CN81" i="9"/>
  <c r="CN73" i="9"/>
  <c r="CN94" i="9"/>
  <c r="CN83" i="9"/>
  <c r="CN93" i="9"/>
  <c r="CT34" i="9"/>
  <c r="CS45" i="9"/>
  <c r="CS42" i="9"/>
  <c r="CO84" i="9" s="1"/>
  <c r="CS44" i="9"/>
  <c r="CS43" i="9"/>
  <c r="CO86" i="9" s="1"/>
  <c r="CS46" i="9"/>
  <c r="CO101" i="9" s="1"/>
  <c r="CN84" i="9"/>
  <c r="CN92" i="9"/>
  <c r="CN103" i="9"/>
  <c r="CN89" i="9"/>
  <c r="CQ153" i="9"/>
  <c r="CQ178" i="9" s="1"/>
  <c r="CR122" i="9"/>
  <c r="CR148" i="9" s="1"/>
  <c r="CP147" i="9"/>
  <c r="CO152" i="9"/>
  <c r="CO177" i="9" s="1"/>
  <c r="CO76" i="9"/>
  <c r="CQ151" i="9"/>
  <c r="CQ176" i="9" s="1"/>
  <c r="CR120" i="9"/>
  <c r="CR146" i="9" s="1"/>
  <c r="CS119" i="9"/>
  <c r="CT66" i="9"/>
  <c r="CT70" i="9"/>
  <c r="CT67" i="9"/>
  <c r="CT68" i="9"/>
  <c r="CR121" i="9"/>
  <c r="CM114" i="9" l="1"/>
  <c r="CM172" i="9" s="1"/>
  <c r="CT52" i="9"/>
  <c r="CO96" i="9"/>
  <c r="CO97" i="9"/>
  <c r="CO99" i="9"/>
  <c r="CO98" i="9"/>
  <c r="CS129" i="9"/>
  <c r="CR145" i="9"/>
  <c r="CR150" i="9" s="1"/>
  <c r="CR175" i="9" s="1"/>
  <c r="CO74" i="9"/>
  <c r="CM112" i="9"/>
  <c r="CM170" i="9" s="1"/>
  <c r="CN107" i="9"/>
  <c r="CN112" i="9" s="1"/>
  <c r="CN170" i="9" s="1"/>
  <c r="CT50" i="9"/>
  <c r="CT51" i="9"/>
  <c r="CO75" i="9"/>
  <c r="CM158" i="9"/>
  <c r="CM163" i="9" s="1"/>
  <c r="CM183" i="9" s="1"/>
  <c r="CM156" i="9"/>
  <c r="CM161" i="9" s="1"/>
  <c r="CM181" i="9" s="1"/>
  <c r="CT59" i="9"/>
  <c r="CT58" i="9"/>
  <c r="CO89" i="9"/>
  <c r="CT62" i="9"/>
  <c r="CN108" i="9"/>
  <c r="CN158" i="9" s="1"/>
  <c r="CN163" i="9" s="1"/>
  <c r="CN183" i="9" s="1"/>
  <c r="CV37" i="9"/>
  <c r="CU69" i="9"/>
  <c r="CU35" i="9"/>
  <c r="CU54" i="9" s="1"/>
  <c r="CT53" i="9"/>
  <c r="CO82" i="9"/>
  <c r="CN109" i="9"/>
  <c r="CN159" i="9" s="1"/>
  <c r="CN164" i="9" s="1"/>
  <c r="CN184" i="9" s="1"/>
  <c r="CO91" i="9"/>
  <c r="CN106" i="9"/>
  <c r="CN111" i="9" s="1"/>
  <c r="CN169" i="9" s="1"/>
  <c r="CU36" i="9"/>
  <c r="CU58" i="9" s="1"/>
  <c r="CT61" i="9"/>
  <c r="CO104" i="9"/>
  <c r="CO88" i="9"/>
  <c r="CU34" i="9"/>
  <c r="CT45" i="9"/>
  <c r="CT46" i="9"/>
  <c r="CP101" i="9" s="1"/>
  <c r="CT44" i="9"/>
  <c r="CP93" i="9" s="1"/>
  <c r="CT43" i="9"/>
  <c r="CP86" i="9" s="1"/>
  <c r="CT42" i="9"/>
  <c r="CO102" i="9"/>
  <c r="CO103" i="9"/>
  <c r="CO93" i="9"/>
  <c r="CO94" i="9"/>
  <c r="CO81" i="9"/>
  <c r="CO73" i="9"/>
  <c r="CO87" i="9"/>
  <c r="CO83" i="9"/>
  <c r="CO92" i="9"/>
  <c r="CU70" i="9"/>
  <c r="CU66" i="9"/>
  <c r="CU68" i="9"/>
  <c r="CU67" i="9"/>
  <c r="CR153" i="9"/>
  <c r="CR178" i="9" s="1"/>
  <c r="CS122" i="9"/>
  <c r="CS148" i="9" s="1"/>
  <c r="CS121" i="9"/>
  <c r="CT119" i="9"/>
  <c r="CQ147" i="9"/>
  <c r="CP152" i="9"/>
  <c r="CP177" i="9" s="1"/>
  <c r="CP76" i="9"/>
  <c r="CU51" i="9"/>
  <c r="CR151" i="9"/>
  <c r="CR176" i="9" s="1"/>
  <c r="CS120" i="9"/>
  <c r="CS146" i="9" s="1"/>
  <c r="CO109" i="9" l="1"/>
  <c r="CO114" i="9" s="1"/>
  <c r="CO172" i="9" s="1"/>
  <c r="CP97" i="9"/>
  <c r="CP96" i="9"/>
  <c r="CP98" i="9"/>
  <c r="CP99" i="9"/>
  <c r="CT129" i="9"/>
  <c r="CS145" i="9"/>
  <c r="CS150" i="9" s="1"/>
  <c r="CS175" i="9" s="1"/>
  <c r="CN157" i="9"/>
  <c r="CN162" i="9" s="1"/>
  <c r="CN182" i="9" s="1"/>
  <c r="CP74" i="9"/>
  <c r="CP82" i="9"/>
  <c r="CO107" i="9"/>
  <c r="CO157" i="9" s="1"/>
  <c r="CO162" i="9" s="1"/>
  <c r="CO182" i="9" s="1"/>
  <c r="CP75" i="9"/>
  <c r="CU62" i="9"/>
  <c r="CN114" i="9"/>
  <c r="CN172" i="9" s="1"/>
  <c r="CP87" i="9"/>
  <c r="CP92" i="9"/>
  <c r="CU50" i="9"/>
  <c r="CU52" i="9"/>
  <c r="CN113" i="9"/>
  <c r="CN171" i="9" s="1"/>
  <c r="CP89" i="9"/>
  <c r="CU59" i="9"/>
  <c r="CO108" i="9"/>
  <c r="CO113" i="9" s="1"/>
  <c r="CO171" i="9" s="1"/>
  <c r="CW37" i="9"/>
  <c r="CV69" i="9"/>
  <c r="CO106" i="9"/>
  <c r="CO156" i="9" s="1"/>
  <c r="CO161" i="9" s="1"/>
  <c r="CO181" i="9" s="1"/>
  <c r="CN156" i="9"/>
  <c r="CN161" i="9" s="1"/>
  <c r="CN181" i="9" s="1"/>
  <c r="CV36" i="9"/>
  <c r="CV62" i="9" s="1"/>
  <c r="CU61" i="9"/>
  <c r="CU60" i="9"/>
  <c r="CP91" i="9"/>
  <c r="CV35" i="9"/>
  <c r="CV54" i="9" s="1"/>
  <c r="CU53" i="9"/>
  <c r="CP84" i="9"/>
  <c r="CP104" i="9"/>
  <c r="CP83" i="9"/>
  <c r="CP103" i="9"/>
  <c r="CV34" i="9"/>
  <c r="CU45" i="9"/>
  <c r="CU44" i="9"/>
  <c r="CU42" i="9"/>
  <c r="CU43" i="9"/>
  <c r="CQ86" i="9" s="1"/>
  <c r="CU46" i="9"/>
  <c r="CQ101" i="9" s="1"/>
  <c r="CP94" i="9"/>
  <c r="CP81" i="9"/>
  <c r="CP73" i="9"/>
  <c r="CP102" i="9"/>
  <c r="CP88" i="9"/>
  <c r="CR147" i="9"/>
  <c r="CQ152" i="9"/>
  <c r="CQ177" i="9" s="1"/>
  <c r="CS151" i="9"/>
  <c r="CS176" i="9" s="1"/>
  <c r="CT120" i="9"/>
  <c r="CT146" i="9" s="1"/>
  <c r="CT121" i="9"/>
  <c r="CS153" i="9"/>
  <c r="CS178" i="9" s="1"/>
  <c r="CT122" i="9"/>
  <c r="CT148" i="9" s="1"/>
  <c r="CQ76" i="9"/>
  <c r="CV68" i="9"/>
  <c r="CV67" i="9"/>
  <c r="CV70" i="9"/>
  <c r="CV66" i="9"/>
  <c r="CU119" i="9"/>
  <c r="CO159" i="9" l="1"/>
  <c r="CO164" i="9" s="1"/>
  <c r="CO184" i="9" s="1"/>
  <c r="CQ75" i="9"/>
  <c r="CQ98" i="9"/>
  <c r="CQ97" i="9"/>
  <c r="CQ96" i="9"/>
  <c r="CQ99" i="9"/>
  <c r="CU129" i="9"/>
  <c r="CT145" i="9"/>
  <c r="CT150" i="9" s="1"/>
  <c r="CT175" i="9" s="1"/>
  <c r="CQ74" i="9"/>
  <c r="CP107" i="9"/>
  <c r="CP157" i="9" s="1"/>
  <c r="CP162" i="9" s="1"/>
  <c r="CP182" i="9" s="1"/>
  <c r="CO112" i="9"/>
  <c r="CO170" i="9" s="1"/>
  <c r="CV60" i="9"/>
  <c r="CV59" i="9"/>
  <c r="CQ82" i="9"/>
  <c r="CO111" i="9"/>
  <c r="CO169" i="9" s="1"/>
  <c r="CV58" i="9"/>
  <c r="CO158" i="9"/>
  <c r="CO163" i="9" s="1"/>
  <c r="CO183" i="9" s="1"/>
  <c r="CP109" i="9"/>
  <c r="CP114" i="9" s="1"/>
  <c r="CP172" i="9" s="1"/>
  <c r="CX37" i="9"/>
  <c r="CW69" i="9"/>
  <c r="CQ83" i="9"/>
  <c r="CQ91" i="9"/>
  <c r="CQ84" i="9"/>
  <c r="CP106" i="9"/>
  <c r="CP156" i="9" s="1"/>
  <c r="CP161" i="9" s="1"/>
  <c r="CP181" i="9" s="1"/>
  <c r="CW35" i="9"/>
  <c r="CW50" i="9" s="1"/>
  <c r="CV53" i="9"/>
  <c r="CV51" i="9"/>
  <c r="CV52" i="9"/>
  <c r="CQ87" i="9"/>
  <c r="CP108" i="9"/>
  <c r="CP158" i="9" s="1"/>
  <c r="CP163" i="9" s="1"/>
  <c r="CP183" i="9" s="1"/>
  <c r="CV50" i="9"/>
  <c r="CW36" i="9"/>
  <c r="CW60" i="9" s="1"/>
  <c r="CV61" i="9"/>
  <c r="CQ104" i="9"/>
  <c r="CQ94" i="9"/>
  <c r="CQ103" i="9"/>
  <c r="CQ93" i="9"/>
  <c r="CW34" i="9"/>
  <c r="CV45" i="9"/>
  <c r="CV42" i="9"/>
  <c r="CV46" i="9"/>
  <c r="CR101" i="9" s="1"/>
  <c r="CV43" i="9"/>
  <c r="CR86" i="9" s="1"/>
  <c r="CV44" i="9"/>
  <c r="CQ88" i="9"/>
  <c r="CQ92" i="9"/>
  <c r="CQ73" i="9"/>
  <c r="CQ81" i="9"/>
  <c r="CQ102" i="9"/>
  <c r="CQ89" i="9"/>
  <c r="CU121" i="9"/>
  <c r="CV119" i="9"/>
  <c r="CU122" i="9"/>
  <c r="CU148" i="9" s="1"/>
  <c r="CT153" i="9"/>
  <c r="CT178" i="9" s="1"/>
  <c r="CT151" i="9"/>
  <c r="CT176" i="9" s="1"/>
  <c r="CU120" i="9"/>
  <c r="CU146" i="9" s="1"/>
  <c r="CS147" i="9"/>
  <c r="CR152" i="9"/>
  <c r="CR177" i="9" s="1"/>
  <c r="CR76" i="9"/>
  <c r="CW67" i="9"/>
  <c r="CW70" i="9"/>
  <c r="CW66" i="9"/>
  <c r="CW68" i="9"/>
  <c r="CQ109" i="9" l="1"/>
  <c r="CQ159" i="9" s="1"/>
  <c r="CQ164" i="9" s="1"/>
  <c r="CQ184" i="9" s="1"/>
  <c r="CR99" i="9"/>
  <c r="CR96" i="9"/>
  <c r="CR98" i="9"/>
  <c r="CR97" i="9"/>
  <c r="CV129" i="9"/>
  <c r="CU145" i="9"/>
  <c r="CU150" i="9" s="1"/>
  <c r="CU175" i="9" s="1"/>
  <c r="CP112" i="9"/>
  <c r="CP170" i="9" s="1"/>
  <c r="CR74" i="9"/>
  <c r="CQ107" i="9"/>
  <c r="CQ157" i="9" s="1"/>
  <c r="CQ162" i="9" s="1"/>
  <c r="CQ182" i="9" s="1"/>
  <c r="CR75" i="9"/>
  <c r="CR83" i="9"/>
  <c r="CQ108" i="9"/>
  <c r="CQ158" i="9" s="1"/>
  <c r="CQ163" i="9" s="1"/>
  <c r="CQ183" i="9" s="1"/>
  <c r="CP113" i="9"/>
  <c r="CP171" i="9" s="1"/>
  <c r="CW51" i="9"/>
  <c r="CW58" i="9"/>
  <c r="CW62" i="9"/>
  <c r="CW59" i="9"/>
  <c r="CR89" i="9"/>
  <c r="CW54" i="9"/>
  <c r="CW52" i="9"/>
  <c r="CR84" i="9"/>
  <c r="CQ106" i="9"/>
  <c r="CQ156" i="9" s="1"/>
  <c r="CQ161" i="9" s="1"/>
  <c r="CQ181" i="9" s="1"/>
  <c r="CP111" i="9"/>
  <c r="CP169" i="9" s="1"/>
  <c r="CY37" i="9"/>
  <c r="CX69" i="9"/>
  <c r="CR91" i="9"/>
  <c r="CX36" i="9"/>
  <c r="CX60" i="9" s="1"/>
  <c r="CW61" i="9"/>
  <c r="CX35" i="9"/>
  <c r="CX51" i="9" s="1"/>
  <c r="CW53" i="9"/>
  <c r="CP159" i="9"/>
  <c r="CP164" i="9" s="1"/>
  <c r="CP184" i="9" s="1"/>
  <c r="CR94" i="9"/>
  <c r="CR92" i="9"/>
  <c r="CR87" i="9"/>
  <c r="CR93" i="9"/>
  <c r="CR81" i="9"/>
  <c r="CR73" i="9"/>
  <c r="CR103" i="9"/>
  <c r="CR104" i="9"/>
  <c r="CX34" i="9"/>
  <c r="CW45" i="9"/>
  <c r="CW46" i="9"/>
  <c r="CS101" i="9" s="1"/>
  <c r="CW44" i="9"/>
  <c r="CW43" i="9"/>
  <c r="CS86" i="9" s="1"/>
  <c r="CW42" i="9"/>
  <c r="CS82" i="9" s="1"/>
  <c r="CR88" i="9"/>
  <c r="CR82" i="9"/>
  <c r="CR102" i="9"/>
  <c r="CV121" i="9"/>
  <c r="CU151" i="9"/>
  <c r="CU176" i="9" s="1"/>
  <c r="CV120" i="9"/>
  <c r="CV146" i="9" s="1"/>
  <c r="CW119" i="9"/>
  <c r="CX66" i="9"/>
  <c r="CX68" i="9"/>
  <c r="CX67" i="9"/>
  <c r="CX70" i="9"/>
  <c r="CT147" i="9"/>
  <c r="CS152" i="9"/>
  <c r="CS177" i="9" s="1"/>
  <c r="CU153" i="9"/>
  <c r="CU178" i="9" s="1"/>
  <c r="CV122" i="9"/>
  <c r="CV148" i="9" s="1"/>
  <c r="CS76" i="9"/>
  <c r="CQ114" i="9" l="1"/>
  <c r="CQ172" i="9" s="1"/>
  <c r="CR109" i="9"/>
  <c r="CR159" i="9" s="1"/>
  <c r="CR164" i="9" s="1"/>
  <c r="CR184" i="9" s="1"/>
  <c r="CS96" i="9"/>
  <c r="CS99" i="9"/>
  <c r="CS97" i="9"/>
  <c r="CS98" i="9"/>
  <c r="CW129" i="9"/>
  <c r="CV145" i="9"/>
  <c r="CV150" i="9" s="1"/>
  <c r="CV175" i="9" s="1"/>
  <c r="CQ112" i="9"/>
  <c r="CQ170" i="9" s="1"/>
  <c r="CS74" i="9"/>
  <c r="CQ113" i="9"/>
  <c r="CQ171" i="9" s="1"/>
  <c r="CS75" i="9"/>
  <c r="CR108" i="9"/>
  <c r="CX58" i="9"/>
  <c r="CS104" i="9"/>
  <c r="CX62" i="9"/>
  <c r="CX59" i="9"/>
  <c r="CQ111" i="9"/>
  <c r="CQ169" i="9" s="1"/>
  <c r="CR106" i="9"/>
  <c r="CR156" i="9" s="1"/>
  <c r="CR161" i="9" s="1"/>
  <c r="CR181" i="9" s="1"/>
  <c r="CS91" i="9"/>
  <c r="CR107" i="9"/>
  <c r="CR112" i="9" s="1"/>
  <c r="CR170" i="9" s="1"/>
  <c r="CY35" i="9"/>
  <c r="CY50" i="9" s="1"/>
  <c r="CX53" i="9"/>
  <c r="CZ37" i="9"/>
  <c r="CY69" i="9"/>
  <c r="CX54" i="9"/>
  <c r="CX52" i="9"/>
  <c r="CY36" i="9"/>
  <c r="CY62" i="9" s="1"/>
  <c r="CX61" i="9"/>
  <c r="CX50" i="9"/>
  <c r="CS103" i="9"/>
  <c r="CS93" i="9"/>
  <c r="CS94" i="9"/>
  <c r="CS102" i="9"/>
  <c r="CS92" i="9"/>
  <c r="CS89" i="9"/>
  <c r="CS73" i="9"/>
  <c r="CS81" i="9"/>
  <c r="CS83" i="9"/>
  <c r="CY34" i="9"/>
  <c r="CX45" i="9"/>
  <c r="CX46" i="9"/>
  <c r="CT101" i="9" s="1"/>
  <c r="CX44" i="9"/>
  <c r="CT93" i="9" s="1"/>
  <c r="CX42" i="9"/>
  <c r="CT84" i="9" s="1"/>
  <c r="CX43" i="9"/>
  <c r="CT86" i="9" s="1"/>
  <c r="CS88" i="9"/>
  <c r="CS84" i="9"/>
  <c r="CS87" i="9"/>
  <c r="CT76" i="9"/>
  <c r="CU147" i="9"/>
  <c r="CT152" i="9"/>
  <c r="CT177" i="9" s="1"/>
  <c r="CX119" i="9"/>
  <c r="CW120" i="9"/>
  <c r="CW146" i="9" s="1"/>
  <c r="CV151" i="9"/>
  <c r="CV176" i="9" s="1"/>
  <c r="CW121" i="9"/>
  <c r="CV153" i="9"/>
  <c r="CV178" i="9" s="1"/>
  <c r="CW122" i="9"/>
  <c r="CW148" i="9" s="1"/>
  <c r="CY70" i="9"/>
  <c r="CY66" i="9"/>
  <c r="CY67" i="9"/>
  <c r="CY68" i="9"/>
  <c r="CR114" i="9" l="1"/>
  <c r="CR172" i="9" s="1"/>
  <c r="CS109" i="9"/>
  <c r="CS159" i="9" s="1"/>
  <c r="CS164" i="9" s="1"/>
  <c r="CS184" i="9" s="1"/>
  <c r="CT97" i="9"/>
  <c r="CT96" i="9"/>
  <c r="CT98" i="9"/>
  <c r="CT99" i="9"/>
  <c r="CX129" i="9"/>
  <c r="CX145" i="9" s="1"/>
  <c r="CX150" i="9" s="1"/>
  <c r="CX175" i="9" s="1"/>
  <c r="CW145" i="9"/>
  <c r="CW150" i="9" s="1"/>
  <c r="CW175" i="9" s="1"/>
  <c r="CY54" i="9"/>
  <c r="CT104" i="9"/>
  <c r="CR111" i="9"/>
  <c r="CR169" i="9" s="1"/>
  <c r="CS107" i="9"/>
  <c r="CS112" i="9" s="1"/>
  <c r="CS170" i="9" s="1"/>
  <c r="CT74" i="9"/>
  <c r="CT75" i="9"/>
  <c r="CR158" i="9"/>
  <c r="CR163" i="9" s="1"/>
  <c r="CR183" i="9" s="1"/>
  <c r="CR113" i="9"/>
  <c r="CR171" i="9" s="1"/>
  <c r="CY60" i="9"/>
  <c r="CS106" i="9"/>
  <c r="CS111" i="9" s="1"/>
  <c r="CS169" i="9" s="1"/>
  <c r="CY59" i="9"/>
  <c r="CY51" i="9"/>
  <c r="CY52" i="9"/>
  <c r="CY58" i="9"/>
  <c r="CT91" i="9"/>
  <c r="CZ36" i="9"/>
  <c r="CZ60" i="9" s="1"/>
  <c r="CY61" i="9"/>
  <c r="DA37" i="9"/>
  <c r="CZ69" i="9"/>
  <c r="CR157" i="9"/>
  <c r="CR162" i="9" s="1"/>
  <c r="CR182" i="9" s="1"/>
  <c r="CS108" i="9"/>
  <c r="CS113" i="9" s="1"/>
  <c r="CS171" i="9" s="1"/>
  <c r="CZ35" i="9"/>
  <c r="CZ54" i="9" s="1"/>
  <c r="CY53" i="9"/>
  <c r="CT82" i="9"/>
  <c r="CT103" i="9"/>
  <c r="CZ34" i="9"/>
  <c r="CY45" i="9"/>
  <c r="CY46" i="9"/>
  <c r="CU101" i="9" s="1"/>
  <c r="CY43" i="9"/>
  <c r="CU86" i="9" s="1"/>
  <c r="CY44" i="9"/>
  <c r="CU94" i="9" s="1"/>
  <c r="CY42" i="9"/>
  <c r="CT88" i="9"/>
  <c r="CT94" i="9"/>
  <c r="CT102" i="9"/>
  <c r="CT73" i="9"/>
  <c r="CT81" i="9"/>
  <c r="CT83" i="9"/>
  <c r="CT87" i="9"/>
  <c r="CT89" i="9"/>
  <c r="CT92" i="9"/>
  <c r="CZ68" i="9"/>
  <c r="CZ70" i="9"/>
  <c r="CZ66" i="9"/>
  <c r="CZ67" i="9"/>
  <c r="CW153" i="9"/>
  <c r="CW178" i="9" s="1"/>
  <c r="CX122" i="9"/>
  <c r="CX121" i="9"/>
  <c r="CV147" i="9"/>
  <c r="CU152" i="9"/>
  <c r="CU177" i="9" s="1"/>
  <c r="CU76" i="9"/>
  <c r="CW151" i="9"/>
  <c r="CW176" i="9" s="1"/>
  <c r="CX120" i="9"/>
  <c r="B202" i="9" l="1"/>
  <c r="B11" i="9" s="1"/>
  <c r="B120" i="8" s="1"/>
  <c r="CT109" i="9"/>
  <c r="CT114" i="9" s="1"/>
  <c r="CT172" i="9" s="1"/>
  <c r="CS114" i="9"/>
  <c r="CS172" i="9" s="1"/>
  <c r="CU98" i="9"/>
  <c r="CU97" i="9"/>
  <c r="CU96" i="9"/>
  <c r="CU99" i="9"/>
  <c r="CX146" i="9"/>
  <c r="CX151" i="9" s="1"/>
  <c r="CX176" i="9" s="1"/>
  <c r="B203" i="9" s="1"/>
  <c r="B12" i="9" s="1"/>
  <c r="B121" i="8" s="1"/>
  <c r="CX148" i="9"/>
  <c r="CX153" i="9" s="1"/>
  <c r="CX178" i="9" s="1"/>
  <c r="B205" i="9" s="1"/>
  <c r="B14" i="9" s="1"/>
  <c r="B123" i="8" s="1"/>
  <c r="CS156" i="9"/>
  <c r="CS161" i="9" s="1"/>
  <c r="CS181" i="9" s="1"/>
  <c r="CS157" i="9"/>
  <c r="CS162" i="9" s="1"/>
  <c r="CS182" i="9" s="1"/>
  <c r="CU74" i="9"/>
  <c r="CT107" i="9"/>
  <c r="CT157" i="9" s="1"/>
  <c r="CT162" i="9" s="1"/>
  <c r="CT182" i="9" s="1"/>
  <c r="CU83" i="9"/>
  <c r="CU75" i="9"/>
  <c r="CZ58" i="9"/>
  <c r="CU92" i="9"/>
  <c r="CZ62" i="9"/>
  <c r="CZ59" i="9"/>
  <c r="CU84" i="9"/>
  <c r="CU82" i="9"/>
  <c r="CU93" i="9"/>
  <c r="CZ50" i="9"/>
  <c r="DB37" i="9"/>
  <c r="DB69" i="9" s="1"/>
  <c r="DA69" i="9"/>
  <c r="DA35" i="9"/>
  <c r="DA51" i="9" s="1"/>
  <c r="CZ53" i="9"/>
  <c r="CZ52" i="9"/>
  <c r="CT106" i="9"/>
  <c r="CT156" i="9" s="1"/>
  <c r="CT161" i="9" s="1"/>
  <c r="CT181" i="9" s="1"/>
  <c r="CU91" i="9"/>
  <c r="CS158" i="9"/>
  <c r="CS163" i="9" s="1"/>
  <c r="CS183" i="9" s="1"/>
  <c r="CZ51" i="9"/>
  <c r="CT108" i="9"/>
  <c r="CT158" i="9" s="1"/>
  <c r="CT163" i="9" s="1"/>
  <c r="CT183" i="9" s="1"/>
  <c r="DA36" i="9"/>
  <c r="DA62" i="9" s="1"/>
  <c r="CZ61" i="9"/>
  <c r="CU103" i="9"/>
  <c r="CU104" i="9"/>
  <c r="CU88" i="9"/>
  <c r="CU102" i="9"/>
  <c r="DA34" i="9"/>
  <c r="CZ45" i="9"/>
  <c r="CZ46" i="9"/>
  <c r="CV101" i="9" s="1"/>
  <c r="CZ43" i="9"/>
  <c r="CV86" i="9" s="1"/>
  <c r="CZ44" i="9"/>
  <c r="CZ42" i="9"/>
  <c r="CV84" i="9" s="1"/>
  <c r="CU87" i="9"/>
  <c r="CU73" i="9"/>
  <c r="CU81" i="9"/>
  <c r="CU89" i="9"/>
  <c r="CV76" i="9"/>
  <c r="CW147" i="9"/>
  <c r="CV152" i="9"/>
  <c r="CV177" i="9" s="1"/>
  <c r="DA67" i="9"/>
  <c r="DA70" i="9"/>
  <c r="DA68" i="9"/>
  <c r="DA66" i="9"/>
  <c r="I12" i="9" l="1"/>
  <c r="C128" i="8" s="1"/>
  <c r="I14" i="9"/>
  <c r="C130" i="8" s="1"/>
  <c r="CT159" i="9"/>
  <c r="CT164" i="9" s="1"/>
  <c r="CT184" i="9" s="1"/>
  <c r="CU109" i="9"/>
  <c r="CU159" i="9" s="1"/>
  <c r="CU164" i="9" s="1"/>
  <c r="CU184" i="9" s="1"/>
  <c r="CV97" i="9"/>
  <c r="CV98" i="9"/>
  <c r="CV99" i="9"/>
  <c r="CV96" i="9"/>
  <c r="CT111" i="9"/>
  <c r="CT169" i="9" s="1"/>
  <c r="CV104" i="9"/>
  <c r="CT112" i="9"/>
  <c r="CT170" i="9" s="1"/>
  <c r="CV74" i="9"/>
  <c r="CU107" i="9"/>
  <c r="CV83" i="9"/>
  <c r="CU108" i="9"/>
  <c r="CU113" i="9" s="1"/>
  <c r="CU171" i="9" s="1"/>
  <c r="CV75" i="9"/>
  <c r="CV92" i="9"/>
  <c r="DA50" i="9"/>
  <c r="DA52" i="9"/>
  <c r="DA54" i="9"/>
  <c r="DB36" i="9"/>
  <c r="DB61" i="9" s="1"/>
  <c r="DA61" i="9"/>
  <c r="DB35" i="9"/>
  <c r="DB53" i="9" s="1"/>
  <c r="DA53" i="9"/>
  <c r="DA60" i="9"/>
  <c r="DA59" i="9"/>
  <c r="CV91" i="9"/>
  <c r="CT113" i="9"/>
  <c r="CT171" i="9" s="1"/>
  <c r="DA58" i="9"/>
  <c r="CV82" i="9"/>
  <c r="CU106" i="9"/>
  <c r="CU156" i="9" s="1"/>
  <c r="CU161" i="9" s="1"/>
  <c r="CU181" i="9" s="1"/>
  <c r="CV89" i="9"/>
  <c r="DB34" i="9"/>
  <c r="DA45" i="9"/>
  <c r="DA43" i="9"/>
  <c r="CW86" i="9" s="1"/>
  <c r="DA42" i="9"/>
  <c r="CW84" i="9" s="1"/>
  <c r="DA44" i="9"/>
  <c r="DA46" i="9"/>
  <c r="CW101" i="9" s="1"/>
  <c r="CV94" i="9"/>
  <c r="CV87" i="9"/>
  <c r="CV102" i="9"/>
  <c r="CV103" i="9"/>
  <c r="CV73" i="9"/>
  <c r="CV81" i="9"/>
  <c r="CV88" i="9"/>
  <c r="CV93" i="9"/>
  <c r="CW76" i="9"/>
  <c r="DB66" i="9"/>
  <c r="DB67" i="9"/>
  <c r="DB68" i="9"/>
  <c r="DB70" i="9"/>
  <c r="CW152" i="9"/>
  <c r="CW177" i="9" s="1"/>
  <c r="CV109" i="9" l="1"/>
  <c r="CV159" i="9" s="1"/>
  <c r="CV164" i="9" s="1"/>
  <c r="CV184" i="9" s="1"/>
  <c r="CU114" i="9"/>
  <c r="CU172" i="9" s="1"/>
  <c r="DB50" i="9"/>
  <c r="CX147" i="9"/>
  <c r="CX152" i="9" s="1"/>
  <c r="CX177" i="9" s="1"/>
  <c r="B204" i="9" s="1"/>
  <c r="B13" i="9" s="1"/>
  <c r="B122" i="8" s="1"/>
  <c r="CW96" i="9"/>
  <c r="CW97" i="9"/>
  <c r="CW98" i="9"/>
  <c r="CW99" i="9"/>
  <c r="CV107" i="9"/>
  <c r="CV112" i="9" s="1"/>
  <c r="CV170" i="9" s="1"/>
  <c r="CW74" i="9"/>
  <c r="CV108" i="9"/>
  <c r="CV113" i="9" s="1"/>
  <c r="CV171" i="9" s="1"/>
  <c r="CU157" i="9"/>
  <c r="CU162" i="9" s="1"/>
  <c r="CU182" i="9" s="1"/>
  <c r="CU112" i="9"/>
  <c r="CU170" i="9" s="1"/>
  <c r="CW75" i="9"/>
  <c r="CU158" i="9"/>
  <c r="CU163" i="9" s="1"/>
  <c r="CU183" i="9" s="1"/>
  <c r="DB60" i="9"/>
  <c r="DB54" i="9"/>
  <c r="DB52" i="9"/>
  <c r="DB51" i="9"/>
  <c r="DB58" i="9"/>
  <c r="DB62" i="9"/>
  <c r="DB59" i="9"/>
  <c r="CW89" i="9"/>
  <c r="CV106" i="9"/>
  <c r="CV156" i="9" s="1"/>
  <c r="CV161" i="9" s="1"/>
  <c r="CV181" i="9" s="1"/>
  <c r="CW91" i="9"/>
  <c r="CU111" i="9"/>
  <c r="CU169" i="9" s="1"/>
  <c r="CW83" i="9"/>
  <c r="CW93" i="9"/>
  <c r="CW82" i="9"/>
  <c r="CW94" i="9"/>
  <c r="CW102" i="9"/>
  <c r="DB45" i="9"/>
  <c r="DB46" i="9"/>
  <c r="CX101" i="9" s="1"/>
  <c r="DB42" i="9"/>
  <c r="DB44" i="9"/>
  <c r="DB43" i="9"/>
  <c r="CX86" i="9" s="1"/>
  <c r="CW104" i="9"/>
  <c r="CW92" i="9"/>
  <c r="CW87" i="9"/>
  <c r="CW81" i="9"/>
  <c r="CW73" i="9"/>
  <c r="CW88" i="9"/>
  <c r="CW103" i="9"/>
  <c r="CX76" i="9"/>
  <c r="CV114" i="9" l="1"/>
  <c r="CV172" i="9" s="1"/>
  <c r="I13" i="9"/>
  <c r="C129" i="8" s="1"/>
  <c r="CW109" i="9"/>
  <c r="CW159" i="9" s="1"/>
  <c r="CW164" i="9" s="1"/>
  <c r="CW184" i="9" s="1"/>
  <c r="CX92" i="9"/>
  <c r="CX97" i="9"/>
  <c r="CX96" i="9"/>
  <c r="CX98" i="9"/>
  <c r="CX99" i="9"/>
  <c r="CV157" i="9"/>
  <c r="CV162" i="9" s="1"/>
  <c r="CV182" i="9" s="1"/>
  <c r="CX74" i="9"/>
  <c r="CV158" i="9"/>
  <c r="CV163" i="9" s="1"/>
  <c r="CV183" i="9" s="1"/>
  <c r="CX75" i="9"/>
  <c r="CW108" i="9"/>
  <c r="CW113" i="9" s="1"/>
  <c r="CW171" i="9" s="1"/>
  <c r="CV111" i="9"/>
  <c r="CV169" i="9" s="1"/>
  <c r="CX83" i="9"/>
  <c r="CX93" i="9"/>
  <c r="CW107" i="9"/>
  <c r="CW157" i="9" s="1"/>
  <c r="CW162" i="9" s="1"/>
  <c r="CW182" i="9" s="1"/>
  <c r="CX91" i="9"/>
  <c r="CW106" i="9"/>
  <c r="CW111" i="9" s="1"/>
  <c r="CW169" i="9" s="1"/>
  <c r="CX94" i="9"/>
  <c r="CX103" i="9"/>
  <c r="CX88" i="9"/>
  <c r="CX104" i="9"/>
  <c r="CX84" i="9"/>
  <c r="CX87" i="9"/>
  <c r="CX102" i="9"/>
  <c r="CX89" i="9"/>
  <c r="CX73" i="9"/>
  <c r="CX81" i="9"/>
  <c r="CX82" i="9"/>
  <c r="J11" i="9" l="1"/>
  <c r="J14" i="9"/>
  <c r="D130" i="8" s="1"/>
  <c r="J12" i="9"/>
  <c r="D128" i="8" s="1"/>
  <c r="J13" i="9"/>
  <c r="D129" i="8" s="1"/>
  <c r="CW114" i="9"/>
  <c r="CW172" i="9" s="1"/>
  <c r="CW158" i="9"/>
  <c r="CW163" i="9" s="1"/>
  <c r="CW183" i="9" s="1"/>
  <c r="CX108" i="9"/>
  <c r="CW112" i="9"/>
  <c r="CW170" i="9" s="1"/>
  <c r="CX109" i="9"/>
  <c r="CX159" i="9" s="1"/>
  <c r="CX164" i="9" s="1"/>
  <c r="CX184" i="9" s="1"/>
  <c r="CW156" i="9"/>
  <c r="CW161" i="9" s="1"/>
  <c r="CW181" i="9" s="1"/>
  <c r="CX106" i="9"/>
  <c r="CX111" i="9" s="1"/>
  <c r="CX169" i="9" s="1"/>
  <c r="B197" i="9" s="1"/>
  <c r="C11" i="9" s="1"/>
  <c r="C120" i="8" s="1"/>
  <c r="CX107" i="9"/>
  <c r="CX157" i="9" s="1"/>
  <c r="CX162" i="9" s="1"/>
  <c r="CX182" i="9" s="1"/>
  <c r="B104" i="8"/>
  <c r="B105" i="8"/>
  <c r="B107" i="8"/>
  <c r="B108" i="8"/>
  <c r="B103" i="8"/>
  <c r="CX158" i="9" l="1"/>
  <c r="CX163" i="9" s="1"/>
  <c r="CX183" i="9" s="1"/>
  <c r="CX113" i="9"/>
  <c r="CX171" i="9" s="1"/>
  <c r="B199" i="9" s="1"/>
  <c r="CX156" i="9"/>
  <c r="CX161" i="9" s="1"/>
  <c r="CX181" i="9" s="1"/>
  <c r="B207" i="9" s="1"/>
  <c r="D11" i="9" s="1"/>
  <c r="CX112" i="9"/>
  <c r="CX170" i="9" s="1"/>
  <c r="B198" i="9" s="1"/>
  <c r="CX114" i="9"/>
  <c r="CX172" i="9" s="1"/>
  <c r="B200" i="9" s="1"/>
  <c r="B208" i="9" l="1"/>
  <c r="D12" i="9" s="1"/>
  <c r="C12" i="9"/>
  <c r="B209" i="9"/>
  <c r="D13" i="9" s="1"/>
  <c r="C13" i="9"/>
  <c r="D120" i="8"/>
  <c r="B210" i="9"/>
  <c r="D14" i="9" s="1"/>
  <c r="C14" i="9"/>
  <c r="E11" i="9" l="1"/>
  <c r="F120" i="8" s="1"/>
  <c r="C123" i="8"/>
  <c r="E123" i="8" s="1"/>
  <c r="F14" i="9"/>
  <c r="C122" i="8"/>
  <c r="E122" i="8" s="1"/>
  <c r="F13" i="9"/>
  <c r="D123" i="8"/>
  <c r="E14" i="9"/>
  <c r="F123" i="8" s="1"/>
  <c r="D122" i="8"/>
  <c r="E13" i="9"/>
  <c r="F122" i="8" s="1"/>
  <c r="C121" i="8"/>
  <c r="E121" i="8" s="1"/>
  <c r="F12" i="9"/>
  <c r="D121" i="8"/>
  <c r="E12" i="9"/>
  <c r="F121" i="8" s="1"/>
  <c r="G14" i="9" l="1"/>
  <c r="G123" i="8" s="1"/>
  <c r="G13" i="9"/>
  <c r="G122" i="8" s="1"/>
  <c r="G11" i="9"/>
  <c r="G120" i="8" s="1"/>
  <c r="G12" i="9"/>
  <c r="G121" i="8" s="1"/>
</calcChain>
</file>

<file path=xl/comments1.xml><?xml version="1.0" encoding="utf-8"?>
<comments xmlns="http://schemas.openxmlformats.org/spreadsheetml/2006/main">
  <authors>
    <author>Adam Daigneault</author>
  </authors>
  <commentList>
    <comment ref="A4" authorId="0">
      <text>
        <r>
          <rPr>
            <b/>
            <sz val="9"/>
            <color indexed="81"/>
            <rFont val="Tahoma"/>
            <family val="2"/>
          </rPr>
          <t>Note that you do not have to change any other cells unless you wish to manually alter the cost and benefit functions</t>
        </r>
        <r>
          <rPr>
            <sz val="9"/>
            <color indexed="81"/>
            <rFont val="Tahoma"/>
            <family val="2"/>
          </rPr>
          <t xml:space="preserve">
</t>
        </r>
      </text>
    </comment>
    <comment ref="A10" authorId="0">
      <text>
        <r>
          <rPr>
            <b/>
            <sz val="9"/>
            <color indexed="81"/>
            <rFont val="Tahoma"/>
            <family val="2"/>
          </rPr>
          <t>List species or project name here</t>
        </r>
      </text>
    </comment>
    <comment ref="A11" authorId="0">
      <text>
        <r>
          <rPr>
            <b/>
            <sz val="9"/>
            <color indexed="81"/>
            <rFont val="Tahoma"/>
            <family val="2"/>
          </rPr>
          <t>Range of 1-100 years</t>
        </r>
      </text>
    </comment>
    <comment ref="A12" authorId="0">
      <text>
        <r>
          <rPr>
            <sz val="9"/>
            <color indexed="81"/>
            <rFont val="Tahoma"/>
            <family val="2"/>
          </rPr>
          <t xml:space="preserve">Include site name, size and unit of analysis (e.g., Rangitoto Island, New Zealand, 200 hectares)
</t>
        </r>
      </text>
    </comment>
    <comment ref="A13" authorId="0">
      <text>
        <r>
          <rPr>
            <b/>
            <sz val="9"/>
            <color indexed="81"/>
            <rFont val="Tahoma"/>
            <family val="2"/>
          </rPr>
          <t>Can be anywhere between 0 and 100%</t>
        </r>
        <r>
          <rPr>
            <sz val="9"/>
            <color indexed="81"/>
            <rFont val="Tahoma"/>
            <family val="2"/>
          </rPr>
          <t xml:space="preserve">
</t>
        </r>
      </text>
    </comment>
    <comment ref="B16" authorId="0">
      <text>
        <r>
          <rPr>
            <sz val="9"/>
            <color indexed="81"/>
            <rFont val="Tahoma"/>
            <family val="2"/>
          </rPr>
          <t xml:space="preserve">List name of each management option considered for the project analysis (e.g., biocontrol, chemical control)
</t>
        </r>
      </text>
    </comment>
    <comment ref="A17" authorId="0">
      <text>
        <r>
          <rPr>
            <sz val="9"/>
            <color indexed="81"/>
            <rFont val="Tahoma"/>
            <family val="2"/>
          </rPr>
          <t>This should always be included. Economic analysis measures all costs and benefits relative to the 'Do Nothing' option where invasive population grows without any intervention.</t>
        </r>
        <r>
          <rPr>
            <b/>
            <sz val="9"/>
            <color indexed="81"/>
            <rFont val="Tahoma"/>
            <family val="2"/>
          </rPr>
          <t xml:space="preserve">
</t>
        </r>
        <r>
          <rPr>
            <sz val="9"/>
            <color indexed="81"/>
            <rFont val="Tahoma"/>
            <family val="2"/>
          </rPr>
          <t xml:space="preserve">
</t>
        </r>
      </text>
    </comment>
    <comment ref="A23" authorId="0">
      <text>
        <r>
          <rPr>
            <sz val="9"/>
            <color indexed="81"/>
            <rFont val="Tahoma"/>
            <family val="2"/>
          </rPr>
          <t xml:space="preserve">Rename category to meet specific costs and benefits that are being measured.  Note: Benefits from invasive species management are often categorised as a reduction in damages caused by the invasive (e.g., crop damage, habitat loss, etc.).
</t>
        </r>
      </text>
    </comment>
    <comment ref="B23" authorId="0">
      <text>
        <r>
          <rPr>
            <sz val="9"/>
            <color indexed="81"/>
            <rFont val="Tahoma"/>
            <family val="2"/>
          </rPr>
          <t xml:space="preserve">List as physical units. Examples include: 
- kgs crop harvested
- number of species 
</t>
        </r>
      </text>
    </comment>
    <comment ref="C23" authorId="0">
      <text>
        <r>
          <rPr>
            <sz val="9"/>
            <color indexed="81"/>
            <rFont val="Tahoma"/>
            <family val="2"/>
          </rPr>
          <t>List as a monetary figure per unit of benefit (e.g., $/kg crops, $/species saved, etc.)</t>
        </r>
      </text>
    </comment>
    <comment ref="A31" authorId="0">
      <text>
        <r>
          <rPr>
            <sz val="9"/>
            <color indexed="81"/>
            <rFont val="Tahoma"/>
            <family val="2"/>
          </rPr>
          <t xml:space="preserve">Rename category to meet specific annual (i.e., ongoing for project duration) costs that are being accrued.  Examples include: labour, monitoring, chemicals, etc. </t>
        </r>
      </text>
    </comment>
    <comment ref="B31" authorId="0">
      <text>
        <r>
          <rPr>
            <sz val="9"/>
            <color indexed="81"/>
            <rFont val="Tahoma"/>
            <family val="2"/>
          </rPr>
          <t xml:space="preserve">List as physical units. Examples include: 
- labour hours 
- litres
</t>
        </r>
      </text>
    </comment>
    <comment ref="C31" authorId="0">
      <text>
        <r>
          <rPr>
            <sz val="9"/>
            <color indexed="81"/>
            <rFont val="Tahoma"/>
            <family val="2"/>
          </rPr>
          <t>List as a monetary figure per unit cost (e.g., $/litre pesticide, $/hour labour)</t>
        </r>
      </text>
    </comment>
    <comment ref="A38" authorId="0">
      <text>
        <r>
          <rPr>
            <sz val="9"/>
            <color indexed="81"/>
            <rFont val="Tahoma"/>
            <family val="2"/>
          </rPr>
          <t xml:space="preserve">List initial (one-time) costs that are only accrued in the first year of the project. Examples include capital costs such as machinery, building materials, other equipment, or costs for Research &amp; Development.
</t>
        </r>
      </text>
    </comment>
    <comment ref="B38" authorId="0">
      <text>
        <r>
          <rPr>
            <sz val="9"/>
            <color indexed="81"/>
            <rFont val="Tahoma"/>
            <family val="2"/>
          </rPr>
          <t xml:space="preserve">List as physical units. Examples include: 
- number of sprayers and protective gear
- number of tractors
- hours of research and development
</t>
        </r>
      </text>
    </comment>
    <comment ref="C38" authorId="0">
      <text>
        <r>
          <rPr>
            <sz val="9"/>
            <color indexed="81"/>
            <rFont val="Tahoma"/>
            <family val="2"/>
          </rPr>
          <t>List as a monetary figure per unit cost (e.g., $/tonne concrete, $/hour R&amp;D)</t>
        </r>
      </text>
    </comment>
    <comment ref="A46" authorId="0">
      <text>
        <r>
          <rPr>
            <sz val="9"/>
            <color indexed="81"/>
            <rFont val="Tahoma"/>
            <family val="2"/>
          </rPr>
          <t>Approach used to estimate avoided damages (e.g., benefits) from invasive species management relative to 'do nothing' scenario</t>
        </r>
      </text>
    </comment>
    <comment ref="B47" authorId="0">
      <text>
        <r>
          <rPr>
            <sz val="9"/>
            <color indexed="81"/>
            <rFont val="Tahoma"/>
            <family val="2"/>
          </rPr>
          <t>List as a physical numerical value (e.g., 100, 20, etc.)
Change in units could occur in future periods based on impact of intervention on species population (filled out below).</t>
        </r>
      </text>
    </comment>
    <comment ref="B54" authorId="0">
      <text>
        <r>
          <rPr>
            <sz val="9"/>
            <color indexed="81"/>
            <rFont val="Tahoma"/>
            <family val="2"/>
          </rPr>
          <t>Approach used to estimate avoided damages (e.g., benefits) from invasive species management relative to 'do nothing' scenario</t>
        </r>
      </text>
    </comment>
    <comment ref="A68" authorId="0">
      <text>
        <r>
          <rPr>
            <b/>
            <sz val="9"/>
            <color indexed="81"/>
            <rFont val="Tahoma"/>
            <family val="2"/>
          </rPr>
          <t>Estimated population growth of invasive over time.  Parameters will determine the estimated impact of the intervention on species over time.</t>
        </r>
      </text>
    </comment>
    <comment ref="B69" authorId="0">
      <text>
        <r>
          <rPr>
            <sz val="9"/>
            <color indexed="81"/>
            <rFont val="Tahoma"/>
            <family val="2"/>
          </rPr>
          <t>Population in Year 0 (estimate at start of project). Can be expressed as either an absolute figure (e.g., 5,000) or as figure relative to carrying capacity or max density of project area (e.g., 0.10 or 10%</t>
        </r>
      </text>
    </comment>
    <comment ref="C69" authorId="0">
      <text>
        <r>
          <rPr>
            <b/>
            <sz val="9"/>
            <color indexed="81"/>
            <rFont val="Tahoma"/>
            <family val="2"/>
          </rPr>
          <t>Population growth parameter (annual)</t>
        </r>
      </text>
    </comment>
    <comment ref="D69" authorId="0">
      <text>
        <r>
          <rPr>
            <sz val="9"/>
            <color indexed="81"/>
            <rFont val="Tahoma"/>
            <family val="2"/>
          </rPr>
          <t>Optional parameter for specifying average annual reduction (in absolute or % terms) as result of management.</t>
        </r>
      </text>
    </comment>
    <comment ref="E69" authorId="0">
      <text>
        <r>
          <rPr>
            <sz val="9"/>
            <color indexed="81"/>
            <rFont val="Tahoma"/>
            <family val="2"/>
          </rPr>
          <t xml:space="preserve">Carrying capacity of invasive in project area. Can be expressed as either an absolute (e.g., 100,000) or relative (e.g., 1.00) figure. </t>
        </r>
      </text>
    </comment>
    <comment ref="B77" authorId="0">
      <text>
        <r>
          <rPr>
            <b/>
            <sz val="9"/>
            <color indexed="81"/>
            <rFont val="Tahoma"/>
            <family val="2"/>
          </rPr>
          <t>Choose physical metric for denominator to measure cost effectiveness relative to do nothing scenario (e.g., species saved, area of habitat protected, etc.)</t>
        </r>
        <r>
          <rPr>
            <sz val="9"/>
            <color indexed="81"/>
            <rFont val="Tahoma"/>
            <family val="2"/>
          </rPr>
          <t xml:space="preserve">
</t>
        </r>
      </text>
    </comment>
  </commentList>
</comments>
</file>

<file path=xl/comments2.xml><?xml version="1.0" encoding="utf-8"?>
<comments xmlns="http://schemas.openxmlformats.org/spreadsheetml/2006/main">
  <authors>
    <author>Adam Daigneault</author>
  </authors>
  <commentList>
    <comment ref="A2" authorId="0">
      <text>
        <r>
          <rPr>
            <b/>
            <sz val="9"/>
            <color indexed="81"/>
            <rFont val="Tahoma"/>
            <family val="2"/>
          </rPr>
          <t>Note that you do not have to change any other cells unless you wish to manually alter the cost and benefit functions</t>
        </r>
        <r>
          <rPr>
            <sz val="9"/>
            <color indexed="81"/>
            <rFont val="Tahoma"/>
            <family val="2"/>
          </rPr>
          <t xml:space="preserve">
</t>
        </r>
      </text>
    </comment>
    <comment ref="A4" authorId="0">
      <text>
        <r>
          <rPr>
            <b/>
            <sz val="9"/>
            <color indexed="81"/>
            <rFont val="Tahoma"/>
            <family val="2"/>
          </rPr>
          <t>List species or project name here</t>
        </r>
      </text>
    </comment>
    <comment ref="A5" authorId="0">
      <text>
        <r>
          <rPr>
            <b/>
            <sz val="9"/>
            <color indexed="81"/>
            <rFont val="Tahoma"/>
            <family val="2"/>
          </rPr>
          <t>Maximum periods = 100 years</t>
        </r>
      </text>
    </comment>
    <comment ref="A7" authorId="0">
      <text>
        <r>
          <rPr>
            <b/>
            <sz val="9"/>
            <color indexed="81"/>
            <rFont val="Tahoma"/>
            <family val="2"/>
          </rPr>
          <t>Can be anywhere between 0 and 100%</t>
        </r>
        <r>
          <rPr>
            <sz val="9"/>
            <color indexed="81"/>
            <rFont val="Tahoma"/>
            <family val="2"/>
          </rPr>
          <t xml:space="preserve">
</t>
        </r>
      </text>
    </comment>
    <comment ref="A10" authorId="0">
      <text>
        <r>
          <rPr>
            <b/>
            <sz val="9"/>
            <color indexed="81"/>
            <rFont val="Tahoma"/>
            <family val="2"/>
          </rPr>
          <t>Rename Scenarios for specific interventions of project</t>
        </r>
        <r>
          <rPr>
            <sz val="9"/>
            <color indexed="81"/>
            <rFont val="Tahoma"/>
            <family val="2"/>
          </rPr>
          <t xml:space="preserve">
</t>
        </r>
      </text>
    </comment>
    <comment ref="H10" authorId="0">
      <text>
        <r>
          <rPr>
            <b/>
            <sz val="9"/>
            <color indexed="81"/>
            <rFont val="Tahoma"/>
            <family val="2"/>
          </rPr>
          <t>Choose physical metric for denominator to measure cost effectiveness relative to do nothing scenario (e.g., species saved, area of habitat protected, etc.)</t>
        </r>
        <r>
          <rPr>
            <sz val="9"/>
            <color indexed="81"/>
            <rFont val="Tahoma"/>
            <family val="2"/>
          </rPr>
          <t xml:space="preserve">
</t>
        </r>
      </text>
    </comment>
    <comment ref="A11" authorId="0">
      <text>
        <r>
          <rPr>
            <b/>
            <sz val="9"/>
            <color indexed="81"/>
            <rFont val="Tahoma"/>
            <family val="2"/>
          </rPr>
          <t xml:space="preserve">This is equivalent to keeping the status quo
</t>
        </r>
        <r>
          <rPr>
            <sz val="9"/>
            <color indexed="81"/>
            <rFont val="Tahoma"/>
            <family val="2"/>
          </rPr>
          <t xml:space="preserve">
</t>
        </r>
      </text>
    </comment>
    <comment ref="E18" authorId="0">
      <text>
        <r>
          <rPr>
            <sz val="9"/>
            <color indexed="81"/>
            <rFont val="Tahoma"/>
            <family val="2"/>
          </rPr>
          <t xml:space="preserve">Enter units for year 0.  Change in units could occur in future periods based on impact of intervention on species population.
</t>
        </r>
      </text>
    </comment>
    <comment ref="B19" authorId="0">
      <text>
        <r>
          <rPr>
            <b/>
            <sz val="9"/>
            <color indexed="81"/>
            <rFont val="Tahoma"/>
            <family val="2"/>
          </rPr>
          <t>Rename category to meet specific costs and benefits that are being measured.  Note: Some of these can be a categorised as a reduction in damages caused by the invasive (e.g., habitat loss, species extinction, crop damage).</t>
        </r>
        <r>
          <rPr>
            <sz val="9"/>
            <color indexed="81"/>
            <rFont val="Tahoma"/>
            <family val="2"/>
          </rPr>
          <t xml:space="preserve">
</t>
        </r>
      </text>
    </comment>
    <comment ref="C19" authorId="0">
      <text>
        <r>
          <rPr>
            <b/>
            <sz val="9"/>
            <color indexed="81"/>
            <rFont val="Tahoma"/>
            <family val="2"/>
          </rPr>
          <t>species count, units of capital or labour per year, litres, tonnes, etc.</t>
        </r>
        <r>
          <rPr>
            <sz val="9"/>
            <color indexed="81"/>
            <rFont val="Tahoma"/>
            <family val="2"/>
          </rPr>
          <t xml:space="preserve">
</t>
        </r>
      </text>
    </comment>
    <comment ref="D19" authorId="0">
      <text>
        <r>
          <rPr>
            <b/>
            <sz val="9"/>
            <color indexed="81"/>
            <rFont val="Tahoma"/>
            <family val="2"/>
          </rPr>
          <t>List as a monetary figure per unit cost or benefit (e.g., pounds, dollars, etc.)</t>
        </r>
      </text>
    </comment>
    <comment ref="B26" authorId="0">
      <text>
        <r>
          <rPr>
            <b/>
            <sz val="9"/>
            <color indexed="81"/>
            <rFont val="Tahoma"/>
            <family val="2"/>
          </rPr>
          <t>Initial Capital Cost that is only incurred in year 1</t>
        </r>
        <r>
          <rPr>
            <sz val="9"/>
            <color indexed="81"/>
            <rFont val="Tahoma"/>
            <family val="2"/>
          </rPr>
          <t xml:space="preserve">
</t>
        </r>
      </text>
    </comment>
    <comment ref="A32" authorId="0">
      <text>
        <r>
          <rPr>
            <b/>
            <sz val="9"/>
            <color indexed="81"/>
            <rFont val="Tahoma"/>
            <family val="2"/>
          </rPr>
          <t>Estimated population growth of invasive over time.  Parameters will determine the estimated impact of the intervention on species over time.</t>
        </r>
      </text>
    </comment>
    <comment ref="B33" authorId="0">
      <text>
        <r>
          <rPr>
            <sz val="9"/>
            <color indexed="81"/>
            <rFont val="Tahoma"/>
            <family val="2"/>
          </rPr>
          <t>Population in Year 0 (estimate at start of project). Can be expressed as either an absolute figure (e.g., 5,000) or as figure relative to carrying capacity or max density of project area (e.g., 0.10 or 10%</t>
        </r>
      </text>
    </comment>
    <comment ref="C33" authorId="0">
      <text>
        <r>
          <rPr>
            <b/>
            <sz val="9"/>
            <color indexed="81"/>
            <rFont val="Tahoma"/>
            <family val="2"/>
          </rPr>
          <t>Population growth parameter (annual)</t>
        </r>
      </text>
    </comment>
    <comment ref="D33" authorId="0">
      <text>
        <r>
          <rPr>
            <sz val="9"/>
            <color indexed="81"/>
            <rFont val="Tahoma"/>
            <family val="2"/>
          </rPr>
          <t>Optional parameter for specifying average annual reduction (in absolute or % terms) as result of management.</t>
        </r>
      </text>
    </comment>
    <comment ref="E33" authorId="0">
      <text>
        <r>
          <rPr>
            <sz val="9"/>
            <color indexed="81"/>
            <rFont val="Tahoma"/>
            <family val="2"/>
          </rPr>
          <t xml:space="preserve">Carrying capacity of invasive in project area. Can be expressed as either an absolute (e.g., 100,000) or relative (e.g., 1.00) figure. </t>
        </r>
      </text>
    </comment>
    <comment ref="A123" authorId="0">
      <text>
        <r>
          <rPr>
            <b/>
            <sz val="9"/>
            <color indexed="81"/>
            <rFont val="Tahoma"/>
            <family val="2"/>
          </rPr>
          <t>Only incurred in initial period (year =0) so should have a value of $0 for all other years</t>
        </r>
        <r>
          <rPr>
            <sz val="9"/>
            <color indexed="81"/>
            <rFont val="Tahoma"/>
            <family val="2"/>
          </rPr>
          <t xml:space="preserve">
</t>
        </r>
      </text>
    </comment>
    <comment ref="Q130" authorId="0">
      <text>
        <r>
          <rPr>
            <b/>
            <sz val="9"/>
            <color indexed="81"/>
            <rFont val="Tahoma"/>
            <family val="2"/>
          </rPr>
          <t>Adam Daigneault:</t>
        </r>
        <r>
          <rPr>
            <sz val="9"/>
            <color indexed="81"/>
            <rFont val="Tahoma"/>
            <family val="2"/>
          </rPr>
          <t xml:space="preserve">
Assume that annual costs are 50% less from year 15 onwards.</t>
        </r>
      </text>
    </comment>
  </commentList>
</comments>
</file>

<file path=xl/sharedStrings.xml><?xml version="1.0" encoding="utf-8"?>
<sst xmlns="http://schemas.openxmlformats.org/spreadsheetml/2006/main" count="181" uniqueCount="132">
  <si>
    <t>Discount Rate</t>
  </si>
  <si>
    <t>Economic Analysis Summary</t>
  </si>
  <si>
    <t>Scenario</t>
  </si>
  <si>
    <t>Total NPV</t>
  </si>
  <si>
    <t>NPV Costs</t>
  </si>
  <si>
    <t>NPV Benefits</t>
  </si>
  <si>
    <t>Do Nothing</t>
  </si>
  <si>
    <t>Category</t>
  </si>
  <si>
    <t>Units</t>
  </si>
  <si>
    <t>b</t>
  </si>
  <si>
    <t>Year</t>
  </si>
  <si>
    <t>Total Benefits</t>
  </si>
  <si>
    <t>Discounted Benefits</t>
  </si>
  <si>
    <t>Total Costs</t>
  </si>
  <si>
    <t>Discounted Costs</t>
  </si>
  <si>
    <t>Undiscounted Net Benefits</t>
  </si>
  <si>
    <t>Discounted Net Benefits</t>
  </si>
  <si>
    <t>Years</t>
  </si>
  <si>
    <t>N_Max</t>
  </si>
  <si>
    <t>n_0</t>
  </si>
  <si>
    <t>Damage Functions - Monetary Impacts ($/yr)</t>
  </si>
  <si>
    <t>Duration of Project (years)</t>
  </si>
  <si>
    <t>Monetary Benefits (Changes from Status Quo)</t>
  </si>
  <si>
    <t>Monetary Costs for Intervention Options</t>
  </si>
  <si>
    <t>NPV Rank</t>
  </si>
  <si>
    <t>CE Rank</t>
  </si>
  <si>
    <t>Benefits</t>
  </si>
  <si>
    <t>Costs</t>
  </si>
  <si>
    <t>Units For Initial Period</t>
  </si>
  <si>
    <t>Project/Invasive:</t>
  </si>
  <si>
    <t>Quantifying Costs and Benefits</t>
  </si>
  <si>
    <t>Invasive Population Growth (logistic curve)</t>
  </si>
  <si>
    <t>Adjusting for Change in Project Length</t>
  </si>
  <si>
    <t>YEAR</t>
  </si>
  <si>
    <t>NPV Net Benefits</t>
  </si>
  <si>
    <t>Unit Value ($/units)</t>
  </si>
  <si>
    <t>CE Metric</t>
  </si>
  <si>
    <t>Landcare Research | 231 Morrin Road, St Johns, Auckland 1072 | New Zealand</t>
  </si>
  <si>
    <t xml:space="preserve">Tel +64 9 574 4138 | Fax +64 9 574 4101 </t>
  </si>
  <si>
    <t>Economic Impacts of Invasive Species Toolkit</t>
  </si>
  <si>
    <t>Version:</t>
  </si>
  <si>
    <t>ECONOMIC IMPACTS WORKSHEET WHERE INVASIVE POPULATION GROWTH FUNCTION IS LOGISTIC (S-SHAPED)</t>
  </si>
  <si>
    <t>Range of Toolkit</t>
  </si>
  <si>
    <t>Periods: 1-100 years</t>
  </si>
  <si>
    <t>Discount Rate: 0%-100%</t>
  </si>
  <si>
    <t>Functional forms for invasive species population growth</t>
  </si>
  <si>
    <t>Benefit-Cost Calculations</t>
  </si>
  <si>
    <t>Net Present Value of Benefits and Costs ($)</t>
  </si>
  <si>
    <t>Cost-Effectiveness ($ NPV Cost/Physical Unit of Benefit)</t>
  </si>
  <si>
    <t>Cost/Benefit Category</t>
  </si>
  <si>
    <t>Unit Measurement</t>
  </si>
  <si>
    <t>Option</t>
  </si>
  <si>
    <t>PV Costs</t>
  </si>
  <si>
    <t>PV Benefits</t>
  </si>
  <si>
    <t>c</t>
  </si>
  <si>
    <t>Total Damages</t>
  </si>
  <si>
    <t>CE ($/Metric)</t>
  </si>
  <si>
    <t>Cost Effectiveness ($/Metric Caught)</t>
  </si>
  <si>
    <t>Option 1</t>
  </si>
  <si>
    <t>Option 2</t>
  </si>
  <si>
    <t>Option 3</t>
  </si>
  <si>
    <t>BCR Rank</t>
  </si>
  <si>
    <t>Net Present Value (NPV) and Benefit-Cost Ratio (BCR)</t>
  </si>
  <si>
    <t>BC Ratio</t>
  </si>
  <si>
    <t>Overview of Economic Analysis</t>
  </si>
  <si>
    <t>Project Area</t>
  </si>
  <si>
    <t>Management Option</t>
  </si>
  <si>
    <t>Name</t>
  </si>
  <si>
    <t>Management Options Evaluated for Economic Analysis</t>
  </si>
  <si>
    <t>Physical Units</t>
  </si>
  <si>
    <t>Physical Units of Costs Incurred by Managing the Invasive Species</t>
  </si>
  <si>
    <t>CELLS THAT ARE YELLOW USE VALUES FROM INPUTS TAB (ANY CHANGES TO FORMULAS IN THIS TAB MAY IMPACT LINK WITH INPUTS TAB)</t>
  </si>
  <si>
    <t>Physical Units of Benefits for estimating Cost Effectiveness (if desired)</t>
  </si>
  <si>
    <t>Invasive Population Growth Function (Logistic Growth Curve)</t>
  </si>
  <si>
    <t>Logistic (S-shaped) Growth Curve</t>
  </si>
  <si>
    <t>Adam Daigneault, PhD | Senior Economist</t>
  </si>
  <si>
    <t xml:space="preserve">Email: DaigneaultA@landcareresearch.co.nz </t>
  </si>
  <si>
    <t>SEE COMMENTS FOR EACH CELL FOR DETAILS ON HOW TO POPULATE TOOLKIT</t>
  </si>
  <si>
    <t>ONLY FILL OUT THE INPUTS TAB</t>
  </si>
  <si>
    <t>KEY OUTPUTS ARE LISTED IN THE 'FIGURES AND TABLES' TAB</t>
  </si>
  <si>
    <t>INSTRUTIONS</t>
  </si>
  <si>
    <t>Benefit Categories: 5 (including avoided damages)</t>
  </si>
  <si>
    <t>Cost Categories: 5 (including initial capital costs)</t>
  </si>
  <si>
    <t>n/a</t>
  </si>
  <si>
    <t>Quantification of Project Benefits</t>
  </si>
  <si>
    <t>Quantification of Annual (Ongoing) Project Costs</t>
  </si>
  <si>
    <t>Quantification of Initial (one-time) Project Costs</t>
  </si>
  <si>
    <t>ANALYSIS OVERVIEW - FILL IN ANY CELLS THAT ARE YELLOW</t>
  </si>
  <si>
    <t>INITIAL PROJECT COSTS - FILL IN ANY CELLS THAT ARE ORANGE</t>
  </si>
  <si>
    <t>ANNUAL PROJECT BENEFITS - FILL IN ANY CELLS THAT ARE GREEN</t>
  </si>
  <si>
    <t>Annual Costs</t>
  </si>
  <si>
    <t>Initial Costs</t>
  </si>
  <si>
    <t>Cost Effective Metric</t>
  </si>
  <si>
    <t>Initial (aggregation)</t>
  </si>
  <si>
    <t>total costs</t>
  </si>
  <si>
    <t>Annual Benefits</t>
  </si>
  <si>
    <t>Physical Units of Quantified Benefits and Costs of Invasive Species Management (Initial Period)</t>
  </si>
  <si>
    <t>Monetised Unit Values of Quantified Benefits and Costs of Invasive Species Management</t>
  </si>
  <si>
    <t>Summary of Cost-effectiveness Analysis for Invasive Species Management (r = X%, t= Y years)</t>
  </si>
  <si>
    <t>Cost Effectiveness ($/unit measured)</t>
  </si>
  <si>
    <t>Cost Effective Metric Measured (unit)</t>
  </si>
  <si>
    <t>Rank of Option based on NPV</t>
  </si>
  <si>
    <t>Rank of Option based on BCR</t>
  </si>
  <si>
    <t>Benefit-Cost Ratio (BCR)</t>
  </si>
  <si>
    <t>Rank of Option based on Cost Effectiveness</t>
  </si>
  <si>
    <t>ANNUAL (ONGOING) PROJECT COSTS - FILL IN ANY CELLS THAT ARE PURPLE</t>
  </si>
  <si>
    <t>Physical Amount of Damages Created by Invasive in Initial Project Period</t>
  </si>
  <si>
    <t>Summary of Benefit-Cost Analysis for Invasive Species Management (r = X%, t = Y years)</t>
  </si>
  <si>
    <t xml:space="preserve">Revised on 4 November 2015 by: </t>
  </si>
  <si>
    <t>Jumbee</t>
  </si>
  <si>
    <t>1 village</t>
  </si>
  <si>
    <t>Diversion Channels</t>
  </si>
  <si>
    <t>Shoes Outside Door</t>
  </si>
  <si>
    <t>Heaps of Rice</t>
  </si>
  <si>
    <t>Household goods</t>
  </si>
  <si>
    <t>total cost</t>
  </si>
  <si>
    <t>Health/Productivity</t>
  </si>
  <si>
    <t>person days</t>
  </si>
  <si>
    <t>Psychological</t>
  </si>
  <si>
    <t>well-being</t>
  </si>
  <si>
    <t>Shoes</t>
  </si>
  <si>
    <t>pairs</t>
  </si>
  <si>
    <t>Rice</t>
  </si>
  <si>
    <t>kilograms</t>
  </si>
  <si>
    <t>Compliance Officer</t>
  </si>
  <si>
    <t>Maintenance Engineer</t>
  </si>
  <si>
    <t>Civil Engineer</t>
  </si>
  <si>
    <t>Market Research Firm</t>
  </si>
  <si>
    <t>Concrete</t>
  </si>
  <si>
    <t>bags</t>
  </si>
  <si>
    <t>Construction Labour</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</si>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</sst>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6" formatCode="&quot;$&quot;#,##0;[Red]\-&quot;$&quot;#,##0"/>
    <numFmt numFmtId="44" formatCode="_-&quot;$&quot;* #,##0.00_-;\-&quot;$&quot;* #,##0.00_-;_-&quot;$&quot;* &quot;-&quot;??_-;_-@_-"/>
    <numFmt numFmtId="43" formatCode="_-* #,##0.00_-;\-* #,##0.00_-;_-* &quot;-&quot;??_-;_-@_-"/>
    <numFmt numFmtId="164" formatCode="_-&quot;$&quot;* #,##0_-;\-&quot;$&quot;* #,##0_-;_-&quot;$&quot;* &quot;-&quot;??_-;_-@_-"/>
    <numFmt numFmtId="165" formatCode="_-* #,##0_-;\-* #,##0_-;_-* &quot;-&quot;??_-;_-@_-"/>
    <numFmt numFmtId="166" formatCode="#,##0_ ;\-#,##0\ "/>
    <numFmt numFmtId="167" formatCode="0.000"/>
    <numFmt numFmtId="168" formatCode="0.0"/>
    <numFmt numFmtId="169" formatCode="&quot;$&quot;#,##0.0;[Red]\-&quot;$&quot;#,##0.0"/>
    <numFmt numFmtId="170" formatCode="_-* #,##0.0_-;\-* #,##0.0_-;_-* &quot;-&quot;??_-;_-@_-"/>
    <numFmt numFmtId="171" formatCode="#,##0.0"/>
    <numFmt numFmtId="172" formatCode="&quot;$&quot;#,##0"/>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Times New Roman"/>
      <family val="1"/>
    </font>
    <font>
      <b/>
      <sz val="9"/>
      <color indexed="81"/>
      <name val="Tahoma"/>
      <family val="2"/>
    </font>
    <font>
      <sz val="9"/>
      <color indexed="81"/>
      <name val="Tahoma"/>
      <family val="2"/>
    </font>
    <font>
      <sz val="12"/>
      <color rgb="FF1F497D"/>
      <name val="Tahoma"/>
      <family val="2"/>
    </font>
    <font>
      <sz val="11"/>
      <color theme="4"/>
      <name val="Calibri"/>
      <family val="2"/>
      <scheme val="minor"/>
    </font>
    <font>
      <b/>
      <sz val="11"/>
      <color theme="4"/>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b/>
      <u/>
      <sz val="11"/>
      <color theme="1"/>
      <name val="Calibri"/>
      <family val="2"/>
      <scheme val="minor"/>
    </font>
    <font>
      <b/>
      <u/>
      <sz val="16"/>
      <color theme="4"/>
      <name val="Calibri"/>
      <family val="2"/>
      <scheme val="minor"/>
    </font>
    <font>
      <sz val="12"/>
      <color theme="1"/>
      <name val="Calibri"/>
      <family val="2"/>
      <scheme val="minor"/>
    </font>
    <font>
      <u/>
      <sz val="11"/>
      <color theme="1"/>
      <name val="Calibri"/>
      <family val="2"/>
      <scheme val="minor"/>
    </font>
    <font>
      <b/>
      <sz val="11"/>
      <color rgb="FFFFFFFF"/>
      <name val="Calibri"/>
      <family val="2"/>
      <scheme val="minor"/>
    </font>
    <font>
      <b/>
      <sz val="11"/>
      <color rgb="FF000000"/>
      <name val="Calibri"/>
      <family val="2"/>
      <scheme val="minor"/>
    </font>
  </fonts>
  <fills count="21">
    <fill>
      <patternFill patternType="none"/>
    </fill>
    <fill>
      <patternFill patternType="gray125"/>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rgb="FFFFFFA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bgColor indexed="64"/>
      </patternFill>
    </fill>
    <fill>
      <patternFill patternType="solid">
        <fgColor theme="6" tint="-0.249977111117893"/>
        <bgColor indexed="64"/>
      </patternFill>
    </fill>
    <fill>
      <patternFill patternType="solid">
        <fgColor rgb="FF0F6FC6"/>
        <bgColor indexed="64"/>
      </patternFill>
    </fill>
    <fill>
      <patternFill patternType="solid">
        <fgColor rgb="FFE7EBF5"/>
        <bgColor indexed="64"/>
      </patternFill>
    </fill>
    <fill>
      <patternFill patternType="solid">
        <fgColor rgb="FFFFFF00"/>
        <bgColor indexed="64"/>
      </patternFill>
    </fill>
    <fill>
      <patternFill patternType="solid">
        <fgColor rgb="FF92D050"/>
        <bgColor indexed="64"/>
      </patternFill>
    </fill>
    <fill>
      <patternFill patternType="solid">
        <fgColor theme="5"/>
        <bgColor indexed="64"/>
      </patternFill>
    </fill>
  </fills>
  <borders count="52">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rgb="FFFFFFFF"/>
      </left>
      <right style="medium">
        <color rgb="FFFFFFFF"/>
      </right>
      <top style="medium">
        <color rgb="FFFFFFFF"/>
      </top>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bottom style="medium">
        <color rgb="FFFFFFFF"/>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rgb="FFFFFFFF"/>
      </left>
      <right style="medium">
        <color rgb="FFFFFFFF"/>
      </right>
      <top style="medium">
        <color indexed="64"/>
      </top>
      <bottom style="medium">
        <color rgb="FFFFFFFF"/>
      </bottom>
      <diagonal/>
    </border>
    <border>
      <left style="medium">
        <color rgb="FFFFFFFF"/>
      </left>
      <right style="medium">
        <color indexed="64"/>
      </right>
      <top style="medium">
        <color indexed="64"/>
      </top>
      <bottom style="medium">
        <color rgb="FFFFFFFF"/>
      </bottom>
      <diagonal/>
    </border>
    <border>
      <left style="medium">
        <color rgb="FFFFFFFF"/>
      </left>
      <right style="medium">
        <color indexed="64"/>
      </right>
      <top style="medium">
        <color rgb="FFFFFFFF"/>
      </top>
      <bottom style="medium">
        <color rgb="FFFFFFFF"/>
      </bottom>
      <diagonal/>
    </border>
    <border>
      <left style="medium">
        <color rgb="FFFFFFFF"/>
      </left>
      <right style="medium">
        <color rgb="FFFFFFFF"/>
      </right>
      <top style="medium">
        <color rgb="FFFFFFFF"/>
      </top>
      <bottom style="medium">
        <color indexed="64"/>
      </bottom>
      <diagonal/>
    </border>
    <border>
      <left style="medium">
        <color rgb="FFFFFFFF"/>
      </left>
      <right style="medium">
        <color indexed="64"/>
      </right>
      <top style="medium">
        <color rgb="FFFFFFFF"/>
      </top>
      <bottom style="medium">
        <color indexed="64"/>
      </bottom>
      <diagonal/>
    </border>
    <border>
      <left style="medium">
        <color rgb="FFFFFFFF"/>
      </left>
      <right style="medium">
        <color rgb="FFFFFFFF"/>
      </right>
      <top style="medium">
        <color indexed="64"/>
      </top>
      <bottom style="medium">
        <color indexed="64"/>
      </bottom>
      <diagonal/>
    </border>
    <border>
      <left style="medium">
        <color rgb="FFFFFFFF"/>
      </left>
      <right style="medium">
        <color indexed="64"/>
      </right>
      <top style="medium">
        <color indexed="64"/>
      </top>
      <bottom style="medium">
        <color indexed="64"/>
      </bottom>
      <diagonal/>
    </border>
    <border>
      <left/>
      <right style="medium">
        <color rgb="FFFFFFFF"/>
      </right>
      <top style="medium">
        <color indexed="64"/>
      </top>
      <bottom style="medium">
        <color indexed="64"/>
      </bottom>
      <diagonal/>
    </border>
    <border>
      <left/>
      <right style="medium">
        <color rgb="FFFFFFFF"/>
      </right>
      <top style="medium">
        <color indexed="64"/>
      </top>
      <bottom style="medium">
        <color rgb="FFFFFFFF"/>
      </bottom>
      <diagonal/>
    </border>
    <border>
      <left/>
      <right style="medium">
        <color rgb="FFFFFFFF"/>
      </right>
      <top style="medium">
        <color rgb="FFFFFFFF"/>
      </top>
      <bottom style="medium">
        <color rgb="FFFFFFFF"/>
      </bottom>
      <diagonal/>
    </border>
    <border>
      <left/>
      <right style="medium">
        <color rgb="FFFFFFFF"/>
      </right>
      <top style="medium">
        <color rgb="FFFFFFFF"/>
      </top>
      <bottom style="medium">
        <color indexed="64"/>
      </bottom>
      <diagonal/>
    </border>
    <border>
      <left style="medium">
        <color rgb="FFFFFFFF"/>
      </left>
      <right style="medium">
        <color indexed="64"/>
      </right>
      <top/>
      <bottom style="medium">
        <color rgb="FFFFFFFF"/>
      </bottom>
      <diagonal/>
    </border>
    <border>
      <left/>
      <right style="medium">
        <color rgb="FFFFFFFF"/>
      </right>
      <top/>
      <bottom style="medium">
        <color rgb="FFFFFFFF"/>
      </bottom>
      <diagonal/>
    </border>
    <border>
      <left style="medium">
        <color indexed="64"/>
      </left>
      <right style="medium">
        <color indexed="64"/>
      </right>
      <top/>
      <bottom style="medium">
        <color rgb="FFFFFFFF"/>
      </bottom>
      <diagonal/>
    </border>
    <border>
      <left style="medium">
        <color indexed="64"/>
      </left>
      <right style="medium">
        <color indexed="64"/>
      </right>
      <top style="medium">
        <color rgb="FFFFFFFF"/>
      </top>
      <bottom style="medium">
        <color rgb="FFFFFFFF"/>
      </bottom>
      <diagonal/>
    </border>
    <border>
      <left style="medium">
        <color indexed="64"/>
      </left>
      <right style="medium">
        <color indexed="64"/>
      </right>
      <top style="medium">
        <color rgb="FFFFFFFF"/>
      </top>
      <bottom style="medium">
        <color indexed="64"/>
      </bottom>
      <diagonal/>
    </border>
    <border>
      <left style="medium">
        <color indexed="64"/>
      </left>
      <right style="medium">
        <color rgb="FFFFFFFF"/>
      </right>
      <top style="medium">
        <color indexed="64"/>
      </top>
      <bottom style="medium">
        <color indexed="64"/>
      </bottom>
      <diagonal/>
    </border>
    <border>
      <left style="medium">
        <color indexed="64"/>
      </left>
      <right style="medium">
        <color rgb="FFFFFFFF"/>
      </right>
      <top/>
      <bottom style="medium">
        <color rgb="FFFFFFFF"/>
      </bottom>
      <diagonal/>
    </border>
    <border>
      <left style="medium">
        <color indexed="64"/>
      </left>
      <right style="medium">
        <color rgb="FFFFFFFF"/>
      </right>
      <top style="medium">
        <color rgb="FFFFFFFF"/>
      </top>
      <bottom style="medium">
        <color rgb="FFFFFFFF"/>
      </bottom>
      <diagonal/>
    </border>
    <border>
      <left style="medium">
        <color indexed="64"/>
      </left>
      <right style="medium">
        <color rgb="FFFFFFFF"/>
      </right>
      <top style="medium">
        <color rgb="FFFFFFFF"/>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277">
    <xf numFmtId="0" fontId="0" fillId="0" borderId="0" xfId="0"/>
    <xf numFmtId="9" fontId="0" fillId="0" borderId="0" xfId="0" applyNumberFormat="1"/>
    <xf numFmtId="0" fontId="2" fillId="0" borderId="0" xfId="0" applyFont="1"/>
    <xf numFmtId="6" fontId="0" fillId="0" borderId="0" xfId="0" applyNumberFormat="1"/>
    <xf numFmtId="0" fontId="0" fillId="0" borderId="0" xfId="0" applyBorder="1"/>
    <xf numFmtId="0" fontId="0" fillId="0" borderId="0" xfId="0" applyFill="1" applyBorder="1"/>
    <xf numFmtId="44" fontId="0" fillId="0" borderId="0" xfId="2" applyFont="1"/>
    <xf numFmtId="164" fontId="0" fillId="0" borderId="0" xfId="0" applyNumberFormat="1"/>
    <xf numFmtId="0" fontId="0" fillId="0" borderId="0" xfId="0" applyFont="1"/>
    <xf numFmtId="0" fontId="3" fillId="0" borderId="0" xfId="0" applyFont="1" applyAlignment="1">
      <alignment horizontal="right" vertical="center" wrapText="1"/>
    </xf>
    <xf numFmtId="3" fontId="3" fillId="0" borderId="0" xfId="0" applyNumberFormat="1" applyFont="1" applyAlignment="1">
      <alignment horizontal="right" vertical="center" wrapText="1"/>
    </xf>
    <xf numFmtId="44" fontId="0" fillId="0" borderId="0" xfId="0" applyNumberFormat="1"/>
    <xf numFmtId="164" fontId="0" fillId="0" borderId="0" xfId="2" applyNumberFormat="1" applyFont="1"/>
    <xf numFmtId="165" fontId="0" fillId="0" borderId="0" xfId="1" applyNumberFormat="1" applyFont="1"/>
    <xf numFmtId="3" fontId="0" fillId="0" borderId="0" xfId="0" applyNumberFormat="1"/>
    <xf numFmtId="166" fontId="0" fillId="0" borderId="0" xfId="1" applyNumberFormat="1" applyFont="1"/>
    <xf numFmtId="6" fontId="0" fillId="0" borderId="0" xfId="0" applyNumberFormat="1" applyBorder="1"/>
    <xf numFmtId="6" fontId="0" fillId="0" borderId="6" xfId="0" applyNumberFormat="1" applyBorder="1"/>
    <xf numFmtId="6" fontId="0" fillId="0" borderId="8" xfId="0" applyNumberFormat="1" applyBorder="1"/>
    <xf numFmtId="6" fontId="0" fillId="0" borderId="9" xfId="0" applyNumberFormat="1" applyBorder="1"/>
    <xf numFmtId="0" fontId="2" fillId="7" borderId="0" xfId="0" applyFont="1" applyFill="1"/>
    <xf numFmtId="0" fontId="0" fillId="7" borderId="0" xfId="0" applyFill="1"/>
    <xf numFmtId="0" fontId="2" fillId="8" borderId="0" xfId="0" applyFont="1" applyFill="1"/>
    <xf numFmtId="0" fontId="0" fillId="8" borderId="0" xfId="0" applyFill="1"/>
    <xf numFmtId="0" fontId="2" fillId="0" borderId="0" xfId="0" applyFont="1" applyFill="1"/>
    <xf numFmtId="0" fontId="0" fillId="0" borderId="0" xfId="0" applyFill="1"/>
    <xf numFmtId="0" fontId="0" fillId="0" borderId="0" xfId="0" applyFont="1" applyFill="1"/>
    <xf numFmtId="167" fontId="0" fillId="0" borderId="0" xfId="0" applyNumberFormat="1" applyBorder="1"/>
    <xf numFmtId="0" fontId="2" fillId="0" borderId="1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15" xfId="0" applyBorder="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6" fontId="0" fillId="0" borderId="5" xfId="0" applyNumberFormat="1" applyBorder="1"/>
    <xf numFmtId="6" fontId="0" fillId="0" borderId="7" xfId="0" applyNumberFormat="1" applyBorder="1"/>
    <xf numFmtId="0" fontId="2" fillId="10" borderId="14" xfId="0" applyFont="1" applyFill="1" applyBorder="1" applyAlignment="1">
      <alignment horizontal="center" vertical="center" wrapText="1"/>
    </xf>
    <xf numFmtId="0" fontId="2" fillId="0" borderId="0" xfId="0" applyFont="1" applyFill="1" applyBorder="1"/>
    <xf numFmtId="0" fontId="0" fillId="11" borderId="0" xfId="0" applyFill="1"/>
    <xf numFmtId="3" fontId="0" fillId="11" borderId="0" xfId="0" applyNumberFormat="1" applyFill="1"/>
    <xf numFmtId="0" fontId="0" fillId="12" borderId="0" xfId="0" applyFill="1"/>
    <xf numFmtId="0" fontId="0" fillId="12" borderId="0" xfId="0" applyNumberFormat="1" applyFill="1"/>
    <xf numFmtId="0" fontId="2" fillId="12" borderId="0" xfId="0" applyFont="1" applyFill="1"/>
    <xf numFmtId="6" fontId="0" fillId="7" borderId="0" xfId="0" applyNumberFormat="1" applyFill="1"/>
    <xf numFmtId="0" fontId="0" fillId="13" borderId="0" xfId="0" applyFill="1"/>
    <xf numFmtId="6" fontId="0" fillId="13" borderId="0" xfId="0" applyNumberFormat="1" applyFill="1"/>
    <xf numFmtId="6" fontId="0" fillId="8" borderId="0" xfId="0" applyNumberFormat="1" applyFill="1"/>
    <xf numFmtId="0" fontId="2" fillId="13" borderId="0" xfId="0" applyFont="1" applyFill="1"/>
    <xf numFmtId="6" fontId="0" fillId="0" borderId="2" xfId="0" applyNumberFormat="1" applyBorder="1"/>
    <xf numFmtId="6" fontId="0" fillId="0" borderId="3" xfId="0" applyNumberFormat="1" applyBorder="1"/>
    <xf numFmtId="6" fontId="0" fillId="0" borderId="4" xfId="0" applyNumberFormat="1" applyBorder="1"/>
    <xf numFmtId="164" fontId="2" fillId="0" borderId="0" xfId="0" applyNumberFormat="1" applyFont="1"/>
    <xf numFmtId="0" fontId="0" fillId="14" borderId="0" xfId="0" applyFill="1"/>
    <xf numFmtId="0" fontId="2" fillId="14" borderId="0" xfId="0" applyFont="1" applyFill="1"/>
    <xf numFmtId="168" fontId="2" fillId="14" borderId="0" xfId="0" applyNumberFormat="1" applyFont="1" applyFill="1"/>
    <xf numFmtId="0" fontId="8" fillId="14" borderId="0" xfId="0" applyFont="1" applyFill="1"/>
    <xf numFmtId="0" fontId="6" fillId="14" borderId="0" xfId="0" applyFont="1" applyFill="1" applyAlignment="1">
      <alignment vertical="center"/>
    </xf>
    <xf numFmtId="0" fontId="0" fillId="11" borderId="11" xfId="0" applyFill="1" applyBorder="1"/>
    <xf numFmtId="0" fontId="0" fillId="11" borderId="12" xfId="0" applyFill="1" applyBorder="1"/>
    <xf numFmtId="0" fontId="9" fillId="11" borderId="0" xfId="0" applyFont="1" applyFill="1"/>
    <xf numFmtId="0" fontId="10" fillId="15" borderId="0" xfId="0" applyFont="1" applyFill="1"/>
    <xf numFmtId="0" fontId="11" fillId="15" borderId="0" xfId="0" applyFont="1" applyFill="1"/>
    <xf numFmtId="0" fontId="7" fillId="14" borderId="0" xfId="0" applyFont="1" applyFill="1" applyAlignment="1">
      <alignment vertical="center"/>
    </xf>
    <xf numFmtId="0" fontId="7" fillId="14" borderId="0" xfId="0" applyFont="1" applyFill="1"/>
    <xf numFmtId="0" fontId="12" fillId="14" borderId="0" xfId="0" applyFont="1" applyFill="1"/>
    <xf numFmtId="0" fontId="12" fillId="14" borderId="0" xfId="0" applyFont="1" applyFill="1" applyAlignment="1">
      <alignment vertical="center"/>
    </xf>
    <xf numFmtId="0" fontId="2" fillId="10" borderId="15"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0" fillId="5" borderId="0" xfId="0" applyFill="1" applyAlignment="1">
      <alignment horizontal="center"/>
    </xf>
    <xf numFmtId="0" fontId="0" fillId="2" borderId="0" xfId="0" applyFill="1" applyAlignment="1">
      <alignment horizontal="center"/>
    </xf>
    <xf numFmtId="0" fontId="0" fillId="3" borderId="0" xfId="0" applyFill="1" applyAlignment="1">
      <alignment horizontal="center"/>
    </xf>
    <xf numFmtId="0" fontId="0" fillId="4" borderId="0" xfId="0" applyFill="1" applyAlignment="1">
      <alignment horizontal="center"/>
    </xf>
    <xf numFmtId="3" fontId="0" fillId="11" borderId="5" xfId="0" applyNumberFormat="1" applyFill="1" applyBorder="1"/>
    <xf numFmtId="3" fontId="0" fillId="11" borderId="7" xfId="0" applyNumberFormat="1" applyFill="1" applyBorder="1"/>
    <xf numFmtId="0" fontId="0" fillId="0" borderId="0" xfId="0" applyAlignment="1">
      <alignment horizontal="right"/>
    </xf>
    <xf numFmtId="165" fontId="0" fillId="0" borderId="0" xfId="1" applyNumberFormat="1" applyFont="1" applyFill="1" applyBorder="1"/>
    <xf numFmtId="169" fontId="0" fillId="0" borderId="0" xfId="0" applyNumberFormat="1"/>
    <xf numFmtId="165" fontId="0" fillId="0" borderId="0" xfId="0" applyNumberFormat="1"/>
    <xf numFmtId="4" fontId="0" fillId="11" borderId="0" xfId="0" applyNumberFormat="1" applyFill="1"/>
    <xf numFmtId="0" fontId="2" fillId="6" borderId="0" xfId="0" applyFont="1" applyFill="1"/>
    <xf numFmtId="3" fontId="0" fillId="6" borderId="0" xfId="0" applyNumberFormat="1" applyFill="1"/>
    <xf numFmtId="0" fontId="2" fillId="10" borderId="13" xfId="0" applyFont="1" applyFill="1" applyBorder="1" applyAlignment="1">
      <alignment horizontal="center" vertical="center" wrapText="1"/>
    </xf>
    <xf numFmtId="168" fontId="0" fillId="0" borderId="0" xfId="0" applyNumberFormat="1"/>
    <xf numFmtId="170" fontId="0" fillId="0" borderId="3" xfId="1" applyNumberFormat="1" applyFont="1" applyBorder="1"/>
    <xf numFmtId="170" fontId="0" fillId="0" borderId="0" xfId="1" applyNumberFormat="1" applyFont="1" applyBorder="1"/>
    <xf numFmtId="170" fontId="0" fillId="0" borderId="8" xfId="1" applyNumberFormat="1" applyFont="1" applyBorder="1"/>
    <xf numFmtId="165" fontId="0" fillId="0" borderId="3" xfId="1" applyNumberFormat="1" applyFont="1" applyBorder="1"/>
    <xf numFmtId="165" fontId="0" fillId="0" borderId="0" xfId="1" applyNumberFormat="1" applyFont="1" applyBorder="1"/>
    <xf numFmtId="165" fontId="0" fillId="0" borderId="8" xfId="1" applyNumberFormat="1" applyFont="1" applyBorder="1"/>
    <xf numFmtId="165" fontId="0" fillId="0" borderId="4" xfId="1" applyNumberFormat="1" applyFont="1" applyBorder="1"/>
    <xf numFmtId="165" fontId="0" fillId="0" borderId="6" xfId="1" applyNumberFormat="1" applyFont="1" applyBorder="1"/>
    <xf numFmtId="165" fontId="0" fillId="0" borderId="9" xfId="1" applyNumberFormat="1" applyFont="1" applyBorder="1"/>
    <xf numFmtId="164" fontId="0" fillId="0" borderId="0" xfId="2" applyNumberFormat="1" applyFont="1" applyBorder="1"/>
    <xf numFmtId="164" fontId="0" fillId="0" borderId="8" xfId="2" applyNumberFormat="1" applyFont="1" applyBorder="1"/>
    <xf numFmtId="4" fontId="0" fillId="14" borderId="3" xfId="0" applyNumberFormat="1" applyFill="1" applyBorder="1"/>
    <xf numFmtId="4" fontId="0" fillId="14" borderId="4" xfId="0" applyNumberFormat="1" applyFill="1" applyBorder="1"/>
    <xf numFmtId="4" fontId="0" fillId="14" borderId="0" xfId="0" applyNumberFormat="1" applyFill="1" applyBorder="1"/>
    <xf numFmtId="4" fontId="0" fillId="14" borderId="6" xfId="0" applyNumberFormat="1" applyFill="1" applyBorder="1"/>
    <xf numFmtId="4" fontId="0" fillId="14" borderId="8" xfId="0" applyNumberFormat="1" applyFill="1" applyBorder="1"/>
    <xf numFmtId="4" fontId="0" fillId="14" borderId="9" xfId="0" applyNumberFormat="1" applyFill="1" applyBorder="1"/>
    <xf numFmtId="0" fontId="0" fillId="14" borderId="10" xfId="0" applyFill="1" applyBorder="1"/>
    <xf numFmtId="0" fontId="2" fillId="0" borderId="19" xfId="0" applyFont="1" applyBorder="1"/>
    <xf numFmtId="0" fontId="0" fillId="11" borderId="0" xfId="0" applyFill="1" applyAlignment="1">
      <alignment horizontal="right"/>
    </xf>
    <xf numFmtId="9" fontId="0" fillId="11" borderId="0" xfId="0" applyNumberFormat="1" applyFill="1" applyAlignment="1">
      <alignment horizontal="right"/>
    </xf>
    <xf numFmtId="9" fontId="0" fillId="11" borderId="0" xfId="3" applyFont="1" applyFill="1" applyAlignment="1">
      <alignment horizontal="right"/>
    </xf>
    <xf numFmtId="0" fontId="0" fillId="0" borderId="19" xfId="0" applyBorder="1"/>
    <xf numFmtId="0" fontId="2" fillId="0" borderId="19" xfId="0" applyFont="1" applyBorder="1" applyAlignment="1">
      <alignment horizontal="center" vertical="center"/>
    </xf>
    <xf numFmtId="0" fontId="2" fillId="0" borderId="19" xfId="0" applyFont="1" applyBorder="1" applyAlignment="1">
      <alignment horizontal="center" vertical="center" wrapText="1"/>
    </xf>
    <xf numFmtId="0" fontId="0" fillId="11" borderId="19" xfId="0" applyFill="1" applyBorder="1"/>
    <xf numFmtId="0" fontId="2" fillId="0" borderId="19" xfId="0" applyFont="1" applyFill="1" applyBorder="1"/>
    <xf numFmtId="4" fontId="0" fillId="11" borderId="19" xfId="0" applyNumberFormat="1" applyFill="1" applyBorder="1"/>
    <xf numFmtId="3" fontId="0" fillId="11" borderId="19" xfId="0" applyNumberFormat="1" applyFill="1" applyBorder="1"/>
    <xf numFmtId="0" fontId="2" fillId="0" borderId="24" xfId="0" applyFont="1" applyBorder="1" applyAlignment="1">
      <alignment horizontal="center" vertical="center" wrapText="1"/>
    </xf>
    <xf numFmtId="4" fontId="0" fillId="0" borderId="0" xfId="0" applyNumberFormat="1" applyFill="1"/>
    <xf numFmtId="3" fontId="0" fillId="0" borderId="2" xfId="0" applyNumberFormat="1" applyFill="1" applyBorder="1"/>
    <xf numFmtId="6" fontId="0" fillId="0" borderId="19" xfId="0" applyNumberFormat="1" applyBorder="1"/>
    <xf numFmtId="0" fontId="9" fillId="8" borderId="0" xfId="0" applyFont="1" applyFill="1"/>
    <xf numFmtId="0" fontId="14" fillId="8" borderId="0" xfId="0" applyFont="1" applyFill="1"/>
    <xf numFmtId="4" fontId="0" fillId="11" borderId="20" xfId="0" applyNumberFormat="1" applyFill="1" applyBorder="1"/>
    <xf numFmtId="0" fontId="2" fillId="18" borderId="0" xfId="0" applyFont="1" applyFill="1"/>
    <xf numFmtId="0" fontId="0" fillId="18" borderId="0" xfId="0" applyFill="1"/>
    <xf numFmtId="0" fontId="2" fillId="19" borderId="0" xfId="0" applyFont="1" applyFill="1"/>
    <xf numFmtId="0" fontId="0" fillId="19" borderId="0" xfId="0" applyFill="1"/>
    <xf numFmtId="0" fontId="12" fillId="20" borderId="0" xfId="0" applyFont="1" applyFill="1"/>
    <xf numFmtId="0" fontId="15" fillId="20" borderId="0" xfId="0" applyFont="1" applyFill="1"/>
    <xf numFmtId="0" fontId="2" fillId="0" borderId="19" xfId="0" applyFont="1" applyBorder="1" applyAlignment="1">
      <alignment horizontal="center" vertical="center"/>
    </xf>
    <xf numFmtId="0" fontId="2" fillId="0" borderId="20" xfId="0" applyFont="1" applyBorder="1" applyAlignment="1">
      <alignment horizontal="center" vertical="center" wrapText="1"/>
    </xf>
    <xf numFmtId="9" fontId="0" fillId="11" borderId="19" xfId="0" applyNumberFormat="1" applyFill="1" applyBorder="1" applyAlignment="1">
      <alignment horizontal="right"/>
    </xf>
    <xf numFmtId="0" fontId="0" fillId="7" borderId="0" xfId="0" applyFill="1" applyBorder="1"/>
    <xf numFmtId="44" fontId="0" fillId="7" borderId="0" xfId="2" applyNumberFormat="1" applyFont="1" applyFill="1" applyBorder="1"/>
    <xf numFmtId="0" fontId="0" fillId="7" borderId="19" xfId="0" applyFill="1" applyBorder="1"/>
    <xf numFmtId="44" fontId="0" fillId="7" borderId="19" xfId="2" applyNumberFormat="1" applyFont="1" applyFill="1" applyBorder="1"/>
    <xf numFmtId="0" fontId="0" fillId="9" borderId="0" xfId="0" applyFill="1" applyBorder="1"/>
    <xf numFmtId="44" fontId="0" fillId="9" borderId="0" xfId="2" applyNumberFormat="1" applyFont="1" applyFill="1" applyBorder="1"/>
    <xf numFmtId="0" fontId="0" fillId="9" borderId="19" xfId="0" applyFill="1" applyBorder="1"/>
    <xf numFmtId="44" fontId="0" fillId="9" borderId="19" xfId="2" applyNumberFormat="1" applyFont="1" applyFill="1" applyBorder="1"/>
    <xf numFmtId="0" fontId="9" fillId="7" borderId="0" xfId="0" applyFont="1" applyFill="1"/>
    <xf numFmtId="0" fontId="9" fillId="4" borderId="0" xfId="0" applyFont="1" applyFill="1"/>
    <xf numFmtId="0" fontId="9" fillId="9" borderId="0" xfId="0" applyFont="1" applyFill="1"/>
    <xf numFmtId="0" fontId="0" fillId="4" borderId="0" xfId="0" applyFill="1" applyBorder="1"/>
    <xf numFmtId="44" fontId="0" fillId="4" borderId="0" xfId="2" applyNumberFormat="1" applyFont="1" applyFill="1" applyBorder="1"/>
    <xf numFmtId="0" fontId="0" fillId="4" borderId="19" xfId="0" applyFill="1" applyBorder="1"/>
    <xf numFmtId="44" fontId="0" fillId="4" borderId="19" xfId="2" applyNumberFormat="1" applyFont="1" applyFill="1" applyBorder="1"/>
    <xf numFmtId="0" fontId="0" fillId="0" borderId="28" xfId="0" applyBorder="1"/>
    <xf numFmtId="0" fontId="0" fillId="0" borderId="24" xfId="0" applyBorder="1"/>
    <xf numFmtId="0" fontId="0" fillId="0" borderId="29" xfId="0" applyFill="1" applyBorder="1"/>
    <xf numFmtId="0" fontId="0" fillId="0" borderId="31" xfId="0" applyFill="1" applyBorder="1"/>
    <xf numFmtId="0" fontId="0" fillId="0" borderId="30" xfId="0" applyFill="1" applyBorder="1"/>
    <xf numFmtId="0" fontId="0" fillId="4" borderId="25" xfId="0" applyFill="1" applyBorder="1"/>
    <xf numFmtId="1" fontId="0" fillId="4" borderId="22" xfId="0" applyNumberFormat="1" applyFill="1" applyBorder="1"/>
    <xf numFmtId="0" fontId="0" fillId="4" borderId="26" xfId="0" applyFill="1" applyBorder="1"/>
    <xf numFmtId="0" fontId="0" fillId="4" borderId="27" xfId="0" applyFill="1" applyBorder="1"/>
    <xf numFmtId="1" fontId="0" fillId="4" borderId="0" xfId="0" applyNumberFormat="1" applyFill="1" applyBorder="1"/>
    <xf numFmtId="0" fontId="0" fillId="4" borderId="28" xfId="0" applyFill="1" applyBorder="1"/>
    <xf numFmtId="0" fontId="0" fillId="4" borderId="23" xfId="0" applyFill="1" applyBorder="1"/>
    <xf numFmtId="1" fontId="0" fillId="4" borderId="19" xfId="0" applyNumberFormat="1" applyFill="1" applyBorder="1"/>
    <xf numFmtId="0" fontId="0" fillId="4" borderId="24" xfId="0" applyFill="1" applyBorder="1"/>
    <xf numFmtId="0" fontId="0" fillId="9" borderId="25" xfId="0" applyFill="1" applyBorder="1"/>
    <xf numFmtId="0" fontId="0" fillId="9" borderId="22" xfId="0" applyFill="1" applyBorder="1"/>
    <xf numFmtId="0" fontId="0" fillId="9" borderId="26" xfId="0" applyFill="1" applyBorder="1"/>
    <xf numFmtId="0" fontId="0" fillId="9" borderId="27" xfId="0" applyFill="1" applyBorder="1"/>
    <xf numFmtId="0" fontId="0" fillId="9" borderId="28" xfId="0" applyFill="1" applyBorder="1"/>
    <xf numFmtId="0" fontId="0" fillId="9" borderId="23" xfId="0" applyFill="1" applyBorder="1"/>
    <xf numFmtId="0" fontId="0" fillId="9" borderId="24" xfId="0" applyFill="1" applyBorder="1"/>
    <xf numFmtId="0" fontId="0" fillId="4" borderId="10" xfId="0" applyFill="1" applyBorder="1"/>
    <xf numFmtId="164" fontId="0" fillId="4" borderId="11" xfId="2" applyNumberFormat="1" applyFont="1" applyFill="1" applyBorder="1"/>
    <xf numFmtId="2" fontId="0" fillId="4" borderId="5" xfId="0" applyNumberFormat="1" applyFill="1" applyBorder="1"/>
    <xf numFmtId="2" fontId="0" fillId="4" borderId="0" xfId="0" applyNumberFormat="1" applyFill="1" applyBorder="1"/>
    <xf numFmtId="2" fontId="0" fillId="4" borderId="6" xfId="0" applyNumberFormat="1" applyFill="1" applyBorder="1"/>
    <xf numFmtId="0" fontId="0" fillId="4" borderId="11" xfId="0" applyFill="1" applyBorder="1"/>
    <xf numFmtId="0" fontId="0" fillId="4" borderId="12" xfId="0" applyFill="1" applyBorder="1"/>
    <xf numFmtId="164" fontId="0" fillId="4" borderId="12" xfId="2" applyNumberFormat="1" applyFont="1" applyFill="1" applyBorder="1"/>
    <xf numFmtId="2" fontId="0" fillId="4" borderId="7" xfId="0" applyNumberFormat="1" applyFill="1" applyBorder="1"/>
    <xf numFmtId="2" fontId="0" fillId="4" borderId="8" xfId="0" applyNumberFormat="1" applyFill="1" applyBorder="1"/>
    <xf numFmtId="2" fontId="0" fillId="4" borderId="9" xfId="0" applyNumberFormat="1" applyFill="1" applyBorder="1"/>
    <xf numFmtId="0" fontId="0" fillId="12" borderId="11" xfId="0" applyFill="1" applyBorder="1"/>
    <xf numFmtId="164" fontId="0" fillId="12" borderId="11" xfId="2" applyNumberFormat="1" applyFont="1" applyFill="1" applyBorder="1"/>
    <xf numFmtId="2" fontId="0" fillId="12" borderId="5" xfId="0" applyNumberFormat="1" applyFill="1" applyBorder="1"/>
    <xf numFmtId="2" fontId="0" fillId="12" borderId="0" xfId="0" applyNumberFormat="1" applyFill="1" applyBorder="1"/>
    <xf numFmtId="2" fontId="0" fillId="12" borderId="6" xfId="0" applyNumberFormat="1" applyFill="1" applyBorder="1"/>
    <xf numFmtId="0" fontId="0" fillId="7" borderId="10" xfId="0" applyFill="1" applyBorder="1"/>
    <xf numFmtId="44" fontId="0" fillId="7" borderId="0" xfId="2" applyFont="1" applyFill="1" applyBorder="1"/>
    <xf numFmtId="4" fontId="0" fillId="7" borderId="2" xfId="0" applyNumberFormat="1" applyFill="1" applyBorder="1"/>
    <xf numFmtId="0" fontId="0" fillId="7" borderId="11" xfId="0" applyFill="1" applyBorder="1"/>
    <xf numFmtId="164" fontId="0" fillId="7" borderId="0" xfId="2" applyNumberFormat="1" applyFont="1" applyFill="1" applyBorder="1"/>
    <xf numFmtId="4" fontId="0" fillId="7" borderId="5" xfId="0" applyNumberFormat="1" applyFill="1" applyBorder="1"/>
    <xf numFmtId="0" fontId="0" fillId="7" borderId="12" xfId="0" applyFill="1" applyBorder="1"/>
    <xf numFmtId="164" fontId="0" fillId="7" borderId="8" xfId="2" applyNumberFormat="1" applyFont="1" applyFill="1" applyBorder="1"/>
    <xf numFmtId="4" fontId="0" fillId="7" borderId="7" xfId="0" applyNumberFormat="1" applyFill="1" applyBorder="1"/>
    <xf numFmtId="0" fontId="16" fillId="16" borderId="16" xfId="0" applyFont="1" applyFill="1" applyBorder="1" applyAlignment="1">
      <alignment horizontal="left" vertical="center" wrapText="1" indent="1" readingOrder="1"/>
    </xf>
    <xf numFmtId="0" fontId="17" fillId="17" borderId="17" xfId="0" applyFont="1" applyFill="1" applyBorder="1" applyAlignment="1">
      <alignment horizontal="left" wrapText="1" readingOrder="1"/>
    </xf>
    <xf numFmtId="9" fontId="17" fillId="17" borderId="17" xfId="3" applyFont="1" applyFill="1" applyBorder="1" applyAlignment="1">
      <alignment horizontal="left" wrapText="1" readingOrder="1"/>
    </xf>
    <xf numFmtId="0" fontId="17" fillId="0" borderId="17" xfId="0" applyFont="1" applyFill="1" applyBorder="1" applyAlignment="1">
      <alignment horizontal="left" readingOrder="1"/>
    </xf>
    <xf numFmtId="0" fontId="17" fillId="0" borderId="16" xfId="0" applyFont="1" applyFill="1" applyBorder="1" applyAlignment="1">
      <alignment horizontal="left" readingOrder="1"/>
    </xf>
    <xf numFmtId="0" fontId="16" fillId="16" borderId="1" xfId="0" applyFont="1" applyFill="1" applyBorder="1" applyAlignment="1">
      <alignment horizontal="left" vertical="center" wrapText="1" indent="1" readingOrder="1"/>
    </xf>
    <xf numFmtId="0" fontId="16" fillId="16" borderId="39" xfId="0" applyFont="1" applyFill="1" applyBorder="1" applyAlignment="1">
      <alignment horizontal="left" vertical="center" wrapText="1" indent="1" readingOrder="1"/>
    </xf>
    <xf numFmtId="0" fontId="16" fillId="16" borderId="37" xfId="0" applyFont="1" applyFill="1" applyBorder="1" applyAlignment="1">
      <alignment horizontal="left" vertical="center" wrapText="1" indent="1" readingOrder="1"/>
    </xf>
    <xf numFmtId="0" fontId="16" fillId="16" borderId="38" xfId="0" applyFont="1" applyFill="1" applyBorder="1" applyAlignment="1">
      <alignment horizontal="left" vertical="center" wrapText="1" indent="1" readingOrder="1"/>
    </xf>
    <xf numFmtId="0" fontId="17" fillId="17" borderId="40" xfId="0" applyFont="1" applyFill="1" applyBorder="1" applyAlignment="1">
      <alignment horizontal="left" wrapText="1" readingOrder="1"/>
    </xf>
    <xf numFmtId="0" fontId="17" fillId="17" borderId="41" xfId="0" applyFont="1" applyFill="1" applyBorder="1" applyAlignment="1">
      <alignment horizontal="left" wrapText="1" readingOrder="1"/>
    </xf>
    <xf numFmtId="0" fontId="17" fillId="17" borderId="42" xfId="0" applyFont="1" applyFill="1" applyBorder="1" applyAlignment="1">
      <alignment horizontal="left" wrapText="1" readingOrder="1"/>
    </xf>
    <xf numFmtId="172" fontId="17" fillId="17" borderId="17" xfId="2" applyNumberFormat="1" applyFont="1" applyFill="1" applyBorder="1" applyAlignment="1">
      <alignment horizontal="right" wrapText="1" readingOrder="1"/>
    </xf>
    <xf numFmtId="3" fontId="17" fillId="17" borderId="17" xfId="0" applyNumberFormat="1" applyFont="1" applyFill="1" applyBorder="1" applyAlignment="1">
      <alignment horizontal="right" wrapText="1" readingOrder="1"/>
    </xf>
    <xf numFmtId="0" fontId="17" fillId="17" borderId="17" xfId="0" applyFont="1" applyFill="1" applyBorder="1" applyAlignment="1">
      <alignment horizontal="left" readingOrder="1"/>
    </xf>
    <xf numFmtId="3" fontId="17" fillId="17" borderId="34" xfId="0" applyNumberFormat="1" applyFont="1" applyFill="1" applyBorder="1" applyAlignment="1">
      <alignment horizontal="right" wrapText="1" readingOrder="1"/>
    </xf>
    <xf numFmtId="172" fontId="17" fillId="17" borderId="35" xfId="2" applyNumberFormat="1" applyFont="1" applyFill="1" applyBorder="1" applyAlignment="1">
      <alignment horizontal="right" wrapText="1" readingOrder="1"/>
    </xf>
    <xf numFmtId="3" fontId="17" fillId="17" borderId="35" xfId="0" applyNumberFormat="1" applyFont="1" applyFill="1" applyBorder="1" applyAlignment="1">
      <alignment horizontal="right" wrapText="1" readingOrder="1"/>
    </xf>
    <xf numFmtId="3" fontId="17" fillId="17" borderId="36" xfId="0" applyNumberFormat="1" applyFont="1" applyFill="1" applyBorder="1" applyAlignment="1">
      <alignment horizontal="right" wrapText="1" readingOrder="1"/>
    </xf>
    <xf numFmtId="172" fontId="17" fillId="17" borderId="18" xfId="2" applyNumberFormat="1" applyFont="1" applyFill="1" applyBorder="1" applyAlignment="1">
      <alignment horizontal="right" wrapText="1" readingOrder="1"/>
    </xf>
    <xf numFmtId="171" fontId="17" fillId="17" borderId="18" xfId="0" applyNumberFormat="1" applyFont="1" applyFill="1" applyBorder="1" applyAlignment="1">
      <alignment horizontal="right" wrapText="1" readingOrder="1"/>
    </xf>
    <xf numFmtId="3" fontId="17" fillId="17" borderId="43" xfId="0" applyNumberFormat="1" applyFont="1" applyFill="1" applyBorder="1" applyAlignment="1">
      <alignment horizontal="right" wrapText="1" readingOrder="1"/>
    </xf>
    <xf numFmtId="0" fontId="17" fillId="17" borderId="45" xfId="0" applyFont="1" applyFill="1" applyBorder="1" applyAlignment="1">
      <alignment horizontal="left" wrapText="1" readingOrder="1"/>
    </xf>
    <xf numFmtId="0" fontId="17" fillId="17" borderId="46" xfId="0" applyFont="1" applyFill="1" applyBorder="1" applyAlignment="1">
      <alignment horizontal="left" readingOrder="1"/>
    </xf>
    <xf numFmtId="0" fontId="17" fillId="17" borderId="46" xfId="0" applyFont="1" applyFill="1" applyBorder="1" applyAlignment="1">
      <alignment horizontal="left" wrapText="1" readingOrder="1"/>
    </xf>
    <xf numFmtId="0" fontId="17" fillId="17" borderId="47" xfId="0" applyFont="1" applyFill="1" applyBorder="1" applyAlignment="1">
      <alignment horizontal="left" wrapText="1" readingOrder="1"/>
    </xf>
    <xf numFmtId="171" fontId="17" fillId="17" borderId="41" xfId="0" applyNumberFormat="1" applyFont="1" applyFill="1" applyBorder="1" applyAlignment="1">
      <alignment horizontal="right" wrapText="1" readingOrder="1"/>
    </xf>
    <xf numFmtId="171" fontId="17" fillId="17" borderId="42" xfId="0" applyNumberFormat="1" applyFont="1" applyFill="1" applyBorder="1" applyAlignment="1">
      <alignment horizontal="right" wrapText="1" readingOrder="1"/>
    </xf>
    <xf numFmtId="171" fontId="17" fillId="17" borderId="44" xfId="0" applyNumberFormat="1" applyFont="1" applyFill="1" applyBorder="1" applyAlignment="1">
      <alignment horizontal="right" wrapText="1" readingOrder="1"/>
    </xf>
    <xf numFmtId="171" fontId="17" fillId="17" borderId="43" xfId="0" applyNumberFormat="1" applyFont="1" applyFill="1" applyBorder="1" applyAlignment="1">
      <alignment horizontal="right" wrapText="1" readingOrder="1"/>
    </xf>
    <xf numFmtId="4" fontId="16" fillId="16" borderId="39" xfId="0" applyNumberFormat="1" applyFont="1" applyFill="1" applyBorder="1" applyAlignment="1">
      <alignment horizontal="left" vertical="center" wrapText="1" indent="1" readingOrder="1"/>
    </xf>
    <xf numFmtId="4" fontId="16" fillId="16" borderId="38" xfId="0" applyNumberFormat="1" applyFont="1" applyFill="1" applyBorder="1" applyAlignment="1">
      <alignment horizontal="left" vertical="center" wrapText="1" indent="1" readingOrder="1"/>
    </xf>
    <xf numFmtId="3" fontId="17" fillId="17" borderId="32" xfId="0" applyNumberFormat="1" applyFont="1" applyFill="1" applyBorder="1" applyAlignment="1">
      <alignment horizontal="right" wrapText="1" readingOrder="1"/>
    </xf>
    <xf numFmtId="3" fontId="17" fillId="17" borderId="33" xfId="0" applyNumberFormat="1" applyFont="1" applyFill="1" applyBorder="1" applyAlignment="1">
      <alignment horizontal="right" wrapText="1" readingOrder="1"/>
    </xf>
    <xf numFmtId="0" fontId="17" fillId="17" borderId="40" xfId="0" applyFont="1" applyFill="1" applyBorder="1" applyAlignment="1">
      <alignment horizontal="left" readingOrder="1"/>
    </xf>
    <xf numFmtId="0" fontId="17" fillId="17" borderId="32" xfId="0" applyFont="1" applyFill="1" applyBorder="1" applyAlignment="1">
      <alignment horizontal="left" readingOrder="1"/>
    </xf>
    <xf numFmtId="44" fontId="17" fillId="17" borderId="33" xfId="2" applyFont="1" applyFill="1" applyBorder="1" applyAlignment="1">
      <alignment horizontal="left" readingOrder="1"/>
    </xf>
    <xf numFmtId="0" fontId="17" fillId="17" borderId="41" xfId="0" applyFont="1" applyFill="1" applyBorder="1" applyAlignment="1">
      <alignment horizontal="left" readingOrder="1"/>
    </xf>
    <xf numFmtId="44" fontId="17" fillId="17" borderId="34" xfId="2" applyFont="1" applyFill="1" applyBorder="1" applyAlignment="1">
      <alignment horizontal="left" readingOrder="1"/>
    </xf>
    <xf numFmtId="0" fontId="17" fillId="17" borderId="42" xfId="0" applyFont="1" applyFill="1" applyBorder="1" applyAlignment="1">
      <alignment horizontal="left" readingOrder="1"/>
    </xf>
    <xf numFmtId="0" fontId="17" fillId="17" borderId="35" xfId="0" applyFont="1" applyFill="1" applyBorder="1" applyAlignment="1">
      <alignment horizontal="left" readingOrder="1"/>
    </xf>
    <xf numFmtId="44" fontId="17" fillId="17" borderId="36" xfId="2" applyFont="1" applyFill="1" applyBorder="1" applyAlignment="1">
      <alignment horizontal="left" readingOrder="1"/>
    </xf>
    <xf numFmtId="0" fontId="0" fillId="14" borderId="0" xfId="0" applyFill="1" applyAlignment="1">
      <alignment horizontal="right"/>
    </xf>
    <xf numFmtId="171" fontId="0" fillId="11" borderId="0" xfId="0" applyNumberFormat="1" applyFill="1"/>
    <xf numFmtId="171" fontId="0" fillId="11" borderId="19" xfId="0" applyNumberFormat="1" applyFill="1" applyBorder="1"/>
    <xf numFmtId="0" fontId="16" fillId="16" borderId="48" xfId="0" applyFont="1" applyFill="1" applyBorder="1" applyAlignment="1">
      <alignment horizontal="left" vertical="center" wrapText="1" indent="1" readingOrder="1"/>
    </xf>
    <xf numFmtId="172" fontId="17" fillId="17" borderId="49" xfId="2" applyNumberFormat="1" applyFont="1" applyFill="1" applyBorder="1" applyAlignment="1">
      <alignment horizontal="right" wrapText="1" readingOrder="1"/>
    </xf>
    <xf numFmtId="172" fontId="17" fillId="17" borderId="50" xfId="2" applyNumberFormat="1" applyFont="1" applyFill="1" applyBorder="1" applyAlignment="1">
      <alignment horizontal="right" wrapText="1" readingOrder="1"/>
    </xf>
    <xf numFmtId="172" fontId="17" fillId="17" borderId="51" xfId="2" applyNumberFormat="1" applyFont="1" applyFill="1" applyBorder="1" applyAlignment="1">
      <alignment horizontal="right" wrapText="1" readingOrder="1"/>
    </xf>
    <xf numFmtId="3" fontId="17" fillId="17" borderId="44" xfId="0" applyNumberFormat="1" applyFont="1" applyFill="1" applyBorder="1" applyAlignment="1">
      <alignment horizontal="right" wrapText="1" readingOrder="1"/>
    </xf>
    <xf numFmtId="3" fontId="17" fillId="17" borderId="41" xfId="0" applyNumberFormat="1" applyFont="1" applyFill="1" applyBorder="1" applyAlignment="1">
      <alignment horizontal="right" wrapText="1" readingOrder="1"/>
    </xf>
    <xf numFmtId="3" fontId="17" fillId="17" borderId="42" xfId="0" applyNumberFormat="1" applyFont="1" applyFill="1" applyBorder="1" applyAlignment="1">
      <alignment horizontal="right" wrapText="1" readingOrder="1"/>
    </xf>
    <xf numFmtId="171" fontId="17" fillId="17" borderId="34" xfId="0" applyNumberFormat="1" applyFont="1" applyFill="1" applyBorder="1" applyAlignment="1">
      <alignment horizontal="right" wrapText="1" readingOrder="1"/>
    </xf>
    <xf numFmtId="171" fontId="17" fillId="17" borderId="36" xfId="0" applyNumberFormat="1" applyFont="1" applyFill="1" applyBorder="1" applyAlignment="1">
      <alignment horizontal="right" wrapText="1" readingOrder="1"/>
    </xf>
    <xf numFmtId="0" fontId="13" fillId="14" borderId="0" xfId="0" applyFont="1" applyFill="1" applyBorder="1" applyAlignment="1">
      <alignment horizontal="left"/>
    </xf>
    <xf numFmtId="0" fontId="0" fillId="0" borderId="29" xfId="0" applyBorder="1" applyAlignment="1">
      <alignment horizontal="center" vertical="center"/>
    </xf>
    <xf numFmtId="0" fontId="0" fillId="0" borderId="31" xfId="0" applyBorder="1" applyAlignment="1">
      <alignment horizontal="center" vertical="center"/>
    </xf>
    <xf numFmtId="0" fontId="0" fillId="0" borderId="30" xfId="0" applyBorder="1" applyAlignment="1">
      <alignment horizontal="center" vertical="center"/>
    </xf>
    <xf numFmtId="0" fontId="2" fillId="0" borderId="26"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xf>
    <xf numFmtId="0" fontId="2" fillId="0" borderId="21" xfId="0" applyFont="1" applyBorder="1" applyAlignment="1">
      <alignment horizont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16" fillId="16" borderId="10" xfId="0" applyFont="1" applyFill="1" applyBorder="1" applyAlignment="1">
      <alignment horizontal="center" vertical="center" wrapText="1" readingOrder="1"/>
    </xf>
    <xf numFmtId="0" fontId="16" fillId="16" borderId="11" xfId="0" applyFont="1" applyFill="1" applyBorder="1" applyAlignment="1">
      <alignment horizontal="center" vertical="center" wrapText="1" readingOrder="1"/>
    </xf>
    <xf numFmtId="0" fontId="16" fillId="16" borderId="12" xfId="0" applyFont="1" applyFill="1" applyBorder="1" applyAlignment="1">
      <alignment horizontal="center" vertical="center" wrapText="1" readingOrder="1"/>
    </xf>
    <xf numFmtId="0" fontId="0" fillId="5" borderId="0" xfId="0" applyFill="1" applyAlignment="1">
      <alignment horizontal="center"/>
    </xf>
    <xf numFmtId="0" fontId="2" fillId="6" borderId="15"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9" borderId="15" xfId="0" applyFont="1" applyFill="1" applyBorder="1" applyAlignment="1">
      <alignment horizontal="center"/>
    </xf>
    <xf numFmtId="0" fontId="2" fillId="9" borderId="13" xfId="0" applyFont="1" applyFill="1" applyBorder="1" applyAlignment="1">
      <alignment horizontal="center"/>
    </xf>
    <xf numFmtId="0" fontId="2" fillId="9" borderId="14" xfId="0" applyFont="1" applyFill="1" applyBorder="1" applyAlignment="1">
      <alignment horizontal="center"/>
    </xf>
    <xf numFmtId="0" fontId="0" fillId="7" borderId="11" xfId="0" applyFill="1" applyBorder="1" applyAlignment="1">
      <alignment horizontal="center" vertical="center"/>
    </xf>
    <xf numFmtId="0" fontId="0" fillId="7" borderId="12" xfId="0" applyFill="1" applyBorder="1" applyAlignment="1">
      <alignment horizontal="center" vertical="center"/>
    </xf>
    <xf numFmtId="0" fontId="0" fillId="8" borderId="10" xfId="0" applyFont="1" applyFill="1" applyBorder="1" applyAlignment="1">
      <alignment horizontal="center" vertical="center"/>
    </xf>
    <xf numFmtId="0" fontId="0" fillId="8" borderId="11" xfId="0" applyFont="1" applyFill="1" applyBorder="1" applyAlignment="1">
      <alignment horizontal="center" vertical="center"/>
    </xf>
    <xf numFmtId="0" fontId="0" fillId="8" borderId="12" xfId="0" applyFont="1" applyFill="1" applyBorder="1" applyAlignment="1">
      <alignment horizontal="center" vertical="center"/>
    </xf>
    <xf numFmtId="0" fontId="0" fillId="2" borderId="0" xfId="0" applyFill="1" applyAlignment="1">
      <alignment horizontal="center"/>
    </xf>
    <xf numFmtId="0" fontId="0" fillId="3" borderId="0" xfId="0" applyFill="1" applyAlignment="1">
      <alignment horizontal="center"/>
    </xf>
    <xf numFmtId="0" fontId="0" fillId="4" borderId="0" xfId="0" applyFill="1" applyAlignment="1">
      <alignment horizontal="center"/>
    </xf>
    <xf numFmtId="0" fontId="2" fillId="10" borderId="15"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colors>
    <mruColors>
      <color rgb="FF70DEEA"/>
      <color rgb="FF1BA6B5"/>
      <color rgb="FF2DCED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Benefits</a:t>
            </a:r>
            <a:r>
              <a:rPr lang="en-US" baseline="0"/>
              <a:t> of Invasive Species Management </a:t>
            </a:r>
            <a:r>
              <a:rPr lang="en-US"/>
              <a:t>($/yr)</a:t>
            </a:r>
          </a:p>
        </c:rich>
      </c:tx>
      <c:layout>
        <c:manualLayout>
          <c:xMode val="edge"/>
          <c:yMode val="edge"/>
          <c:x val="0.27504285714285714"/>
          <c:y val="2.4374646978132818E-2"/>
        </c:manualLayout>
      </c:layout>
      <c:overlay val="0"/>
    </c:title>
    <c:autoTitleDeleted val="0"/>
    <c:plotArea>
      <c:layout>
        <c:manualLayout>
          <c:layoutTarget val="inner"/>
          <c:xMode val="edge"/>
          <c:yMode val="edge"/>
          <c:x val="0.21183472222222222"/>
          <c:y val="7.3936629228644718E-2"/>
          <c:w val="0.75191031746031745"/>
          <c:h val="0.77064150887040395"/>
        </c:manualLayout>
      </c:layout>
      <c:lineChart>
        <c:grouping val="standard"/>
        <c:varyColors val="0"/>
        <c:ser>
          <c:idx val="1"/>
          <c:order val="0"/>
          <c:tx>
            <c:strRef>
              <c:f>'Calculations - DO NOT USE'!$A$107</c:f>
              <c:strCache>
                <c:ptCount val="1"/>
                <c:pt idx="0">
                  <c:v> Diversion Channels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USE'!$B$107:$CX$107</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1"/>
          <c:tx>
            <c:strRef>
              <c:f>'Calculations - DO NOT USE'!$A$108</c:f>
              <c:strCache>
                <c:ptCount val="1"/>
                <c:pt idx="0">
                  <c:v> Shoes Outside Door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USE'!$B$108:$CX$108</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2"/>
          <c:tx>
            <c:strRef>
              <c:f>'Calculations - DO NOT USE'!$A$109</c:f>
              <c:strCache>
                <c:ptCount val="1"/>
                <c:pt idx="0">
                  <c:v> Heaps of Rice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USE'!$B$109:$CX$109</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172162432"/>
        <c:axId val="73819648"/>
      </c:lineChart>
      <c:catAx>
        <c:axId val="172162432"/>
        <c:scaling>
          <c:orientation val="minMax"/>
        </c:scaling>
        <c:delete val="0"/>
        <c:axPos val="b"/>
        <c:title>
          <c:tx>
            <c:rich>
              <a:bodyPr/>
              <a:lstStyle/>
              <a:p>
                <a:pPr>
                  <a:defRPr/>
                </a:pPr>
                <a:r>
                  <a:rPr lang="en-US"/>
                  <a:t>Year</a:t>
                </a:r>
              </a:p>
            </c:rich>
          </c:tx>
          <c:layout/>
          <c:overlay val="0"/>
        </c:title>
        <c:numFmt formatCode="#,##0_ ;\-#,##0\ " sourceLinked="1"/>
        <c:majorTickMark val="none"/>
        <c:minorTickMark val="none"/>
        <c:tickLblPos val="nextTo"/>
        <c:crossAx val="73819648"/>
        <c:crosses val="autoZero"/>
        <c:auto val="1"/>
        <c:lblAlgn val="ctr"/>
        <c:lblOffset val="100"/>
        <c:noMultiLvlLbl val="0"/>
      </c:catAx>
      <c:valAx>
        <c:axId val="73819648"/>
        <c:scaling>
          <c:orientation val="minMax"/>
        </c:scaling>
        <c:delete val="0"/>
        <c:axPos val="l"/>
        <c:title>
          <c:tx>
            <c:rich>
              <a:bodyPr rot="-5400000" vert="horz"/>
              <a:lstStyle/>
              <a:p>
                <a:pPr>
                  <a:defRPr/>
                </a:pPr>
                <a:r>
                  <a:rPr lang="en-US"/>
                  <a:t>$/yr</a:t>
                </a:r>
              </a:p>
            </c:rich>
          </c:tx>
          <c:layout/>
          <c:overlay val="0"/>
        </c:title>
        <c:numFmt formatCode="_-&quot;$&quot;* #,##0_-;\-&quot;$&quot;* #,##0_-;_-&quot;$&quot;* &quot;-&quot;??_-;_-@_-" sourceLinked="1"/>
        <c:majorTickMark val="out"/>
        <c:minorTickMark val="none"/>
        <c:tickLblPos val="nextTo"/>
        <c:crossAx val="172162432"/>
        <c:crosses val="autoZero"/>
        <c:crossBetween val="between"/>
      </c:valAx>
    </c:plotArea>
    <c:legend>
      <c:legendPos val="r"/>
      <c:layout>
        <c:manualLayout>
          <c:xMode val="edge"/>
          <c:yMode val="edge"/>
          <c:x val="0.59594623015873016"/>
          <c:y val="0.2644085875090777"/>
          <c:w val="0.38180198412698413"/>
          <c:h val="0.2187227668845316"/>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US"/>
              <a:t>Cost Effectiveness - ($/CE Metric)</a:t>
            </a:r>
          </a:p>
        </c:rich>
      </c:tx>
      <c:overlay val="0"/>
    </c:title>
    <c:autoTitleDeleted val="0"/>
    <c:plotArea>
      <c:layout>
        <c:manualLayout>
          <c:layoutTarget val="inner"/>
          <c:xMode val="edge"/>
          <c:yMode val="edge"/>
          <c:x val="0.18817425112912489"/>
          <c:y val="0.14181078390776"/>
          <c:w val="0.77791412779555391"/>
          <c:h val="0.73416417068155804"/>
        </c:manualLayout>
      </c:layout>
      <c:barChart>
        <c:barDir val="col"/>
        <c:grouping val="clustered"/>
        <c:varyColors val="0"/>
        <c:ser>
          <c:idx val="0"/>
          <c:order val="0"/>
          <c:tx>
            <c:strRef>
              <c:f>'Calculations - DO NOT USE'!$I$10</c:f>
              <c:strCache>
                <c:ptCount val="1"/>
                <c:pt idx="0">
                  <c:v>CE ($/Metric)</c:v>
                </c:pt>
              </c:strCache>
            </c:strRef>
          </c:tx>
          <c:spPr>
            <a:solidFill>
              <a:srgbClr val="70DEEA"/>
            </a:solidFill>
          </c:spPr>
          <c:invertIfNegative val="0"/>
          <c:dLbls>
            <c:dLblPos val="inEnd"/>
            <c:showLegendKey val="0"/>
            <c:showVal val="1"/>
            <c:showCatName val="0"/>
            <c:showSerName val="0"/>
            <c:showPercent val="0"/>
            <c:showBubbleSize val="0"/>
            <c:showLeaderLines val="0"/>
          </c:dLbls>
          <c:cat>
            <c:strRef>
              <c:f>'Calculations - DO NOT USE'!$A$12:$A$14</c:f>
              <c:strCache>
                <c:ptCount val="3"/>
                <c:pt idx="0">
                  <c:v>Diversion Channels</c:v>
                </c:pt>
                <c:pt idx="1">
                  <c:v>Shoes Outside Door</c:v>
                </c:pt>
                <c:pt idx="2">
                  <c:v>Heaps of Rice</c:v>
                </c:pt>
              </c:strCache>
            </c:strRef>
          </c:cat>
          <c:val>
            <c:numRef>
              <c:f>'Calculations - DO NOT USE'!$I$12:$I$14</c:f>
              <c:numCache>
                <c:formatCode>_-"$"* #,##0_-;\-"$"* #,##0_-;_-"$"* "-"??_-;_-@_-</c:formatCode>
                <c:ptCount val="3"/>
                <c:pt idx="0">
                  <c:v>0</c:v>
                </c:pt>
                <c:pt idx="1">
                  <c:v>0</c:v>
                </c:pt>
                <c:pt idx="2">
                  <c:v>0</c:v>
                </c:pt>
              </c:numCache>
            </c:numRef>
          </c:val>
        </c:ser>
        <c:dLbls>
          <c:showLegendKey val="0"/>
          <c:showVal val="0"/>
          <c:showCatName val="0"/>
          <c:showSerName val="0"/>
          <c:showPercent val="0"/>
          <c:showBubbleSize val="0"/>
        </c:dLbls>
        <c:gapWidth val="157"/>
        <c:overlap val="-100"/>
        <c:axId val="74370048"/>
        <c:axId val="74375936"/>
      </c:barChart>
      <c:catAx>
        <c:axId val="74370048"/>
        <c:scaling>
          <c:orientation val="minMax"/>
        </c:scaling>
        <c:delete val="0"/>
        <c:axPos val="b"/>
        <c:numFmt formatCode="General" sourceLinked="1"/>
        <c:majorTickMark val="out"/>
        <c:minorTickMark val="none"/>
        <c:tickLblPos val="nextTo"/>
        <c:crossAx val="74375936"/>
        <c:crosses val="autoZero"/>
        <c:auto val="1"/>
        <c:lblAlgn val="ctr"/>
        <c:lblOffset val="100"/>
        <c:noMultiLvlLbl val="0"/>
      </c:catAx>
      <c:valAx>
        <c:axId val="74375936"/>
        <c:scaling>
          <c:orientation val="minMax"/>
          <c:max val="0"/>
        </c:scaling>
        <c:delete val="0"/>
        <c:axPos val="l"/>
        <c:title>
          <c:tx>
            <c:rich>
              <a:bodyPr rot="-5400000" vert="horz"/>
              <a:lstStyle/>
              <a:p>
                <a:pPr>
                  <a:defRPr/>
                </a:pPr>
                <a:r>
                  <a:rPr lang="en-US"/>
                  <a:t>$/CE Metric</a:t>
                </a:r>
              </a:p>
            </c:rich>
          </c:tx>
          <c:layout>
            <c:manualLayout>
              <c:xMode val="edge"/>
              <c:yMode val="edge"/>
              <c:x val="2.1942632523035601E-2"/>
              <c:y val="0.46184238364434299"/>
            </c:manualLayout>
          </c:layout>
          <c:overlay val="0"/>
        </c:title>
        <c:numFmt formatCode="_-&quot;$&quot;* #,##0_-;\-&quot;$&quot;* #,##0_-;_-&quot;$&quot;* &quot;-&quot;??_-;_-@_-" sourceLinked="1"/>
        <c:majorTickMark val="out"/>
        <c:minorTickMark val="none"/>
        <c:tickLblPos val="nextTo"/>
        <c:crossAx val="74370048"/>
        <c:crosses val="autoZero"/>
        <c:crossBetween val="between"/>
      </c:valAx>
    </c:plotArea>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NZ"/>
              <a:t>Net Present Value</a:t>
            </a:r>
          </a:p>
        </c:rich>
      </c:tx>
      <c:layout>
        <c:manualLayout>
          <c:xMode val="edge"/>
          <c:yMode val="edge"/>
          <c:x val="0.43952273819432491"/>
          <c:y val="2.2859916498354886E-2"/>
        </c:manualLayout>
      </c:layout>
      <c:overlay val="0"/>
    </c:title>
    <c:autoTitleDeleted val="0"/>
    <c:plotArea>
      <c:layout>
        <c:manualLayout>
          <c:layoutTarget val="inner"/>
          <c:xMode val="edge"/>
          <c:yMode val="edge"/>
          <c:x val="0.24227872280720789"/>
          <c:y val="9.4606164298820364E-2"/>
          <c:w val="0.5481608010495207"/>
          <c:h val="0.63424944602476685"/>
        </c:manualLayout>
      </c:layout>
      <c:barChart>
        <c:barDir val="col"/>
        <c:grouping val="stacked"/>
        <c:varyColors val="0"/>
        <c:ser>
          <c:idx val="1"/>
          <c:order val="1"/>
          <c:tx>
            <c:strRef>
              <c:f>'Calculations - DO NOT USE'!$B$10</c:f>
              <c:strCache>
                <c:ptCount val="1"/>
                <c:pt idx="0">
                  <c:v>PV Costs</c:v>
                </c:pt>
              </c:strCache>
            </c:strRef>
          </c:tx>
          <c:invertIfNegative val="0"/>
          <c:cat>
            <c:strRef>
              <c:f>'Calculations - DO NOT USE'!$A$12:$A$14</c:f>
              <c:strCache>
                <c:ptCount val="3"/>
                <c:pt idx="0">
                  <c:v>Diversion Channels</c:v>
                </c:pt>
                <c:pt idx="1">
                  <c:v>Shoes Outside Door</c:v>
                </c:pt>
                <c:pt idx="2">
                  <c:v>Heaps of Rice</c:v>
                </c:pt>
              </c:strCache>
            </c:strRef>
          </c:cat>
          <c:val>
            <c:numRef>
              <c:f>'Calculations - DO NOT USE'!$B$12:$B$14</c:f>
              <c:numCache>
                <c:formatCode>"$"#,##0_);[Red]\("$"#,##0\)</c:formatCode>
                <c:ptCount val="3"/>
                <c:pt idx="0">
                  <c:v>-9485000</c:v>
                </c:pt>
                <c:pt idx="1">
                  <c:v>-5950000</c:v>
                </c:pt>
                <c:pt idx="2">
                  <c:v>-2600000</c:v>
                </c:pt>
              </c:numCache>
            </c:numRef>
          </c:val>
        </c:ser>
        <c:ser>
          <c:idx val="2"/>
          <c:order val="2"/>
          <c:tx>
            <c:strRef>
              <c:f>'Calculations - DO NOT USE'!$C$10</c:f>
              <c:strCache>
                <c:ptCount val="1"/>
                <c:pt idx="0">
                  <c:v>PV Benefits</c:v>
                </c:pt>
              </c:strCache>
            </c:strRef>
          </c:tx>
          <c:invertIfNegative val="0"/>
          <c:cat>
            <c:strRef>
              <c:f>'Calculations - DO NOT USE'!$A$12:$A$14</c:f>
              <c:strCache>
                <c:ptCount val="3"/>
                <c:pt idx="0">
                  <c:v>Diversion Channels</c:v>
                </c:pt>
                <c:pt idx="1">
                  <c:v>Shoes Outside Door</c:v>
                </c:pt>
                <c:pt idx="2">
                  <c:v>Heaps of Rice</c:v>
                </c:pt>
              </c:strCache>
            </c:strRef>
          </c:cat>
          <c:val>
            <c:numRef>
              <c:f>'Calculations - DO NOT USE'!$C$12:$C$14</c:f>
              <c:numCache>
                <c:formatCode>"$"#,##0_);[Red]\("$"#,##0\)</c:formatCode>
                <c:ptCount val="3"/>
                <c:pt idx="0">
                  <c:v>0</c:v>
                </c:pt>
                <c:pt idx="1">
                  <c:v>0</c:v>
                </c:pt>
                <c:pt idx="2">
                  <c:v>0</c:v>
                </c:pt>
              </c:numCache>
            </c:numRef>
          </c:val>
        </c:ser>
        <c:dLbls>
          <c:showLegendKey val="0"/>
          <c:showVal val="0"/>
          <c:showCatName val="0"/>
          <c:showSerName val="0"/>
          <c:showPercent val="0"/>
          <c:showBubbleSize val="0"/>
        </c:dLbls>
        <c:gapWidth val="150"/>
        <c:overlap val="100"/>
        <c:axId val="74505600"/>
        <c:axId val="74511488"/>
      </c:barChart>
      <c:scatterChart>
        <c:scatterStyle val="lineMarker"/>
        <c:varyColors val="0"/>
        <c:ser>
          <c:idx val="0"/>
          <c:order val="0"/>
          <c:tx>
            <c:strRef>
              <c:f>'Calculations - DO NOT USE'!$D$10</c:f>
              <c:strCache>
                <c:ptCount val="1"/>
                <c:pt idx="0">
                  <c:v>Total NPV</c:v>
                </c:pt>
              </c:strCache>
            </c:strRef>
          </c:tx>
          <c:spPr>
            <a:ln w="28575">
              <a:noFill/>
            </a:ln>
          </c:spPr>
          <c:dLbls>
            <c:showLegendKey val="0"/>
            <c:showVal val="1"/>
            <c:showCatName val="0"/>
            <c:showSerName val="0"/>
            <c:showPercent val="0"/>
            <c:showBubbleSize val="0"/>
            <c:showLeaderLines val="0"/>
          </c:dLbls>
          <c:xVal>
            <c:strRef>
              <c:f>'Calculations - DO NOT USE'!$A$12:$A$14</c:f>
              <c:strCache>
                <c:ptCount val="3"/>
                <c:pt idx="0">
                  <c:v>Diversion Channels</c:v>
                </c:pt>
                <c:pt idx="1">
                  <c:v>Shoes Outside Door</c:v>
                </c:pt>
                <c:pt idx="2">
                  <c:v>Heaps of Rice</c:v>
                </c:pt>
              </c:strCache>
            </c:strRef>
          </c:xVal>
          <c:yVal>
            <c:numRef>
              <c:f>'Calculations - DO NOT USE'!$D$12:$D$14</c:f>
              <c:numCache>
                <c:formatCode>"$"#,##0_);[Red]\("$"#,##0\)</c:formatCode>
                <c:ptCount val="3"/>
                <c:pt idx="0">
                  <c:v>0</c:v>
                </c:pt>
                <c:pt idx="1">
                  <c:v>0</c:v>
                </c:pt>
                <c:pt idx="2">
                  <c:v>0</c:v>
                </c:pt>
              </c:numCache>
            </c:numRef>
          </c:yVal>
          <c:smooth val="0"/>
        </c:ser>
        <c:dLbls>
          <c:showLegendKey val="0"/>
          <c:showVal val="0"/>
          <c:showCatName val="0"/>
          <c:showSerName val="0"/>
          <c:showPercent val="0"/>
          <c:showBubbleSize val="0"/>
        </c:dLbls>
        <c:axId val="74505600"/>
        <c:axId val="74511488"/>
      </c:scatterChart>
      <c:catAx>
        <c:axId val="74505600"/>
        <c:scaling>
          <c:orientation val="minMax"/>
        </c:scaling>
        <c:delete val="0"/>
        <c:axPos val="b"/>
        <c:numFmt formatCode="General" sourceLinked="1"/>
        <c:majorTickMark val="out"/>
        <c:minorTickMark val="none"/>
        <c:tickLblPos val="low"/>
        <c:txPr>
          <a:bodyPr rot="-2700000"/>
          <a:lstStyle/>
          <a:p>
            <a:pPr>
              <a:defRPr/>
            </a:pPr>
            <a:endParaRPr lang="en-US"/>
          </a:p>
        </c:txPr>
        <c:crossAx val="74511488"/>
        <c:crosses val="autoZero"/>
        <c:auto val="1"/>
        <c:lblAlgn val="ctr"/>
        <c:lblOffset val="100"/>
        <c:noMultiLvlLbl val="0"/>
      </c:catAx>
      <c:valAx>
        <c:axId val="74511488"/>
        <c:scaling>
          <c:orientation val="minMax"/>
        </c:scaling>
        <c:delete val="0"/>
        <c:axPos val="l"/>
        <c:title>
          <c:tx>
            <c:rich>
              <a:bodyPr/>
              <a:lstStyle/>
              <a:p>
                <a:pPr>
                  <a:defRPr/>
                </a:pPr>
                <a:r>
                  <a:rPr lang="en-US"/>
                  <a:t>Net Present Value of Options</a:t>
                </a:r>
              </a:p>
            </c:rich>
          </c:tx>
          <c:layout>
            <c:manualLayout>
              <c:xMode val="edge"/>
              <c:yMode val="edge"/>
              <c:x val="1.5000383797079981E-2"/>
              <c:y val="0.21353197163095924"/>
            </c:manualLayout>
          </c:layout>
          <c:overlay val="0"/>
        </c:title>
        <c:numFmt formatCode="&quot;$&quot;#,##0_);[Red]\(&quot;$&quot;#,##0\)" sourceLinked="1"/>
        <c:majorTickMark val="out"/>
        <c:minorTickMark val="none"/>
        <c:tickLblPos val="nextTo"/>
        <c:crossAx val="74505600"/>
        <c:crosses val="autoZero"/>
        <c:crossBetween val="between"/>
      </c:valAx>
    </c:plotArea>
    <c:legend>
      <c:legendPos val="r"/>
      <c:layout>
        <c:manualLayout>
          <c:xMode val="edge"/>
          <c:yMode val="edge"/>
          <c:x val="0.84034195271200529"/>
          <c:y val="0.43908182634658827"/>
          <c:w val="0.1329093321071394"/>
          <c:h val="0.15005641630275557"/>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US"/>
              <a:t>Cost Effectiveness - ($/CE Metric)</a:t>
            </a:r>
          </a:p>
        </c:rich>
      </c:tx>
      <c:overlay val="0"/>
    </c:title>
    <c:autoTitleDeleted val="0"/>
    <c:plotArea>
      <c:layout>
        <c:manualLayout>
          <c:layoutTarget val="inner"/>
          <c:xMode val="edge"/>
          <c:yMode val="edge"/>
          <c:x val="0.18817425112912489"/>
          <c:y val="0.14181078390776"/>
          <c:w val="0.77791412779555391"/>
          <c:h val="0.73416417068155804"/>
        </c:manualLayout>
      </c:layout>
      <c:barChart>
        <c:barDir val="col"/>
        <c:grouping val="clustered"/>
        <c:varyColors val="0"/>
        <c:ser>
          <c:idx val="0"/>
          <c:order val="0"/>
          <c:tx>
            <c:strRef>
              <c:f>'Calculations - DO NOT USE'!$I$10</c:f>
              <c:strCache>
                <c:ptCount val="1"/>
                <c:pt idx="0">
                  <c:v>CE ($/Metric)</c:v>
                </c:pt>
              </c:strCache>
            </c:strRef>
          </c:tx>
          <c:invertIfNegative val="0"/>
          <c:dLbls>
            <c:dLblPos val="inEnd"/>
            <c:showLegendKey val="0"/>
            <c:showVal val="1"/>
            <c:showCatName val="0"/>
            <c:showSerName val="0"/>
            <c:showPercent val="0"/>
            <c:showBubbleSize val="0"/>
            <c:showLeaderLines val="0"/>
          </c:dLbls>
          <c:cat>
            <c:strRef>
              <c:f>'Calculations - DO NOT USE'!$A$12:$A$14</c:f>
              <c:strCache>
                <c:ptCount val="3"/>
                <c:pt idx="0">
                  <c:v>Diversion Channels</c:v>
                </c:pt>
                <c:pt idx="1">
                  <c:v>Shoes Outside Door</c:v>
                </c:pt>
                <c:pt idx="2">
                  <c:v>Heaps of Rice</c:v>
                </c:pt>
              </c:strCache>
            </c:strRef>
          </c:cat>
          <c:val>
            <c:numRef>
              <c:f>'Calculations - DO NOT USE'!$I$12:$I$14</c:f>
              <c:numCache>
                <c:formatCode>_-"$"* #,##0_-;\-"$"* #,##0_-;_-"$"* "-"??_-;_-@_-</c:formatCode>
                <c:ptCount val="3"/>
                <c:pt idx="0">
                  <c:v>0</c:v>
                </c:pt>
                <c:pt idx="1">
                  <c:v>0</c:v>
                </c:pt>
                <c:pt idx="2">
                  <c:v>0</c:v>
                </c:pt>
              </c:numCache>
            </c:numRef>
          </c:val>
        </c:ser>
        <c:dLbls>
          <c:showLegendKey val="0"/>
          <c:showVal val="0"/>
          <c:showCatName val="0"/>
          <c:showSerName val="0"/>
          <c:showPercent val="0"/>
          <c:showBubbleSize val="0"/>
        </c:dLbls>
        <c:gapWidth val="157"/>
        <c:overlap val="-100"/>
        <c:axId val="74848128"/>
        <c:axId val="74849664"/>
      </c:barChart>
      <c:catAx>
        <c:axId val="74848128"/>
        <c:scaling>
          <c:orientation val="minMax"/>
        </c:scaling>
        <c:delete val="0"/>
        <c:axPos val="b"/>
        <c:numFmt formatCode="General" sourceLinked="1"/>
        <c:majorTickMark val="out"/>
        <c:minorTickMark val="none"/>
        <c:tickLblPos val="nextTo"/>
        <c:crossAx val="74849664"/>
        <c:crosses val="autoZero"/>
        <c:auto val="1"/>
        <c:lblAlgn val="ctr"/>
        <c:lblOffset val="100"/>
        <c:noMultiLvlLbl val="0"/>
      </c:catAx>
      <c:valAx>
        <c:axId val="74849664"/>
        <c:scaling>
          <c:orientation val="minMax"/>
          <c:max val="0"/>
        </c:scaling>
        <c:delete val="0"/>
        <c:axPos val="l"/>
        <c:title>
          <c:tx>
            <c:rich>
              <a:bodyPr rot="-5400000" vert="horz"/>
              <a:lstStyle/>
              <a:p>
                <a:pPr>
                  <a:defRPr/>
                </a:pPr>
                <a:r>
                  <a:rPr lang="en-US"/>
                  <a:t>$/CE Metric</a:t>
                </a:r>
              </a:p>
            </c:rich>
          </c:tx>
          <c:layout>
            <c:manualLayout>
              <c:xMode val="edge"/>
              <c:yMode val="edge"/>
              <c:x val="2.1942632523035601E-2"/>
              <c:y val="0.46184238364434299"/>
            </c:manualLayout>
          </c:layout>
          <c:overlay val="0"/>
        </c:title>
        <c:numFmt formatCode="_-&quot;$&quot;* #,##0_-;\-&quot;$&quot;* #,##0_-;_-&quot;$&quot;* &quot;-&quot;??_-;_-@_-" sourceLinked="1"/>
        <c:majorTickMark val="out"/>
        <c:minorTickMark val="none"/>
        <c:tickLblPos val="nextTo"/>
        <c:crossAx val="74848128"/>
        <c:crosses val="autoZero"/>
        <c:crossBetween val="between"/>
      </c:valAx>
    </c:plotArea>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Baseline (Do Nothing) Damage ($/yr)</a:t>
            </a:r>
          </a:p>
        </c:rich>
      </c:tx>
      <c:layout>
        <c:manualLayout>
          <c:xMode val="edge"/>
          <c:yMode val="edge"/>
          <c:x val="0.2804994945868769"/>
          <c:y val="2.1610527770553278E-2"/>
        </c:manualLayout>
      </c:layout>
      <c:overlay val="0"/>
    </c:title>
    <c:autoTitleDeleted val="0"/>
    <c:plotArea>
      <c:layout>
        <c:manualLayout>
          <c:layoutTarget val="inner"/>
          <c:xMode val="edge"/>
          <c:yMode val="edge"/>
          <c:x val="0.16409588028648572"/>
          <c:y val="7.39365912331027E-2"/>
          <c:w val="0.79541214423242224"/>
          <c:h val="0.77064150887040395"/>
        </c:manualLayout>
      </c:layout>
      <c:lineChart>
        <c:grouping val="standard"/>
        <c:varyColors val="0"/>
        <c:ser>
          <c:idx val="0"/>
          <c:order val="0"/>
          <c:tx>
            <c:strRef>
              <c:f>'Calculations - DO NOT USE'!$A$42</c:f>
              <c:strCache>
                <c:ptCount val="1"/>
                <c:pt idx="0">
                  <c:v>Household goods</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USE'!$F$42:$DB$42</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1"/>
          <c:order val="1"/>
          <c:tx>
            <c:strRef>
              <c:f>'Calculations - DO NOT USE'!$A$43</c:f>
              <c:strCache>
                <c:ptCount val="1"/>
                <c:pt idx="0">
                  <c:v>Health/Productivity</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USE'!$F$43:$DB$43</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2"/>
          <c:tx>
            <c:strRef>
              <c:f>'Calculations - DO NOT USE'!$A$44</c:f>
              <c:strCache>
                <c:ptCount val="1"/>
                <c:pt idx="0">
                  <c:v>Psychological</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USE'!$F$44:$DB$44</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3"/>
          <c:tx>
            <c:strRef>
              <c:f>'Calculations - DO NOT USE'!$A$46</c:f>
              <c:strCache>
                <c:ptCount val="1"/>
                <c:pt idx="0">
                  <c:v>0</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USE'!$F$46:$DB$46</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74893184"/>
        <c:axId val="74899456"/>
      </c:lineChart>
      <c:catAx>
        <c:axId val="74893184"/>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74899456"/>
        <c:crosses val="autoZero"/>
        <c:auto val="1"/>
        <c:lblAlgn val="ctr"/>
        <c:lblOffset val="100"/>
        <c:tickLblSkip val="5"/>
        <c:noMultiLvlLbl val="0"/>
      </c:catAx>
      <c:valAx>
        <c:axId val="74899456"/>
        <c:scaling>
          <c:orientation val="minMax"/>
        </c:scaling>
        <c:delete val="0"/>
        <c:axPos val="l"/>
        <c:title>
          <c:tx>
            <c:rich>
              <a:bodyPr/>
              <a:lstStyle/>
              <a:p>
                <a:pPr>
                  <a:defRPr/>
                </a:pPr>
                <a:r>
                  <a:rPr lang="en-US"/>
                  <a:t>$/ha/yr</a:t>
                </a:r>
              </a:p>
            </c:rich>
          </c:tx>
          <c:overlay val="0"/>
        </c:title>
        <c:numFmt formatCode="_-&quot;$&quot;* #,##0_-;\-&quot;$&quot;* #,##0_-;_-&quot;$&quot;* &quot;-&quot;??_-;_-@_-" sourceLinked="1"/>
        <c:majorTickMark val="out"/>
        <c:minorTickMark val="none"/>
        <c:tickLblPos val="nextTo"/>
        <c:crossAx val="74893184"/>
        <c:crosses val="autoZero"/>
        <c:crossBetween val="between"/>
      </c:valAx>
    </c:plotArea>
    <c:legend>
      <c:legendPos val="r"/>
      <c:layout>
        <c:manualLayout>
          <c:xMode val="edge"/>
          <c:yMode val="edge"/>
          <c:x val="0.59702847252260494"/>
          <c:y val="0.48052921337332344"/>
          <c:w val="0.33212100972354897"/>
          <c:h val="0.2597540568646863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overlay val="0"/>
    </c:title>
    <c:autoTitleDeleted val="0"/>
    <c:plotArea>
      <c:layout>
        <c:manualLayout>
          <c:layoutTarget val="inner"/>
          <c:xMode val="edge"/>
          <c:yMode val="edge"/>
          <c:x val="0.24596355098605821"/>
          <c:y val="0.1062440919295758"/>
          <c:w val="0.71695183834061538"/>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USE'!$F$34:$DB$34</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1"/>
          <c:order val="1"/>
          <c:tx>
            <c:strRef>
              <c:f>'Calculations - DO NOT USE'!$A$35</c:f>
              <c:strCache>
                <c:ptCount val="1"/>
                <c:pt idx="0">
                  <c:v>Diversion Channels</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USE'!$F$35:$DB$35</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2"/>
          <c:tx>
            <c:strRef>
              <c:f>'Calculations - DO NOT USE'!$A$36</c:f>
              <c:strCache>
                <c:ptCount val="1"/>
                <c:pt idx="0">
                  <c:v>Shoes Outside Door</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USE'!$F$36:$DB$36</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3"/>
          <c:tx>
            <c:strRef>
              <c:f>'Calculations - DO NOT USE'!$A$37</c:f>
              <c:strCache>
                <c:ptCount val="1"/>
                <c:pt idx="0">
                  <c:v>Heaps of Rice</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USE'!$F$37:$DB$37</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74943104"/>
        <c:axId val="74957568"/>
      </c:lineChart>
      <c:catAx>
        <c:axId val="74943104"/>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74957568"/>
        <c:crosses val="autoZero"/>
        <c:auto val="1"/>
        <c:lblAlgn val="ctr"/>
        <c:lblOffset val="100"/>
        <c:tickLblSkip val="5"/>
        <c:noMultiLvlLbl val="0"/>
      </c:catAx>
      <c:valAx>
        <c:axId val="74957568"/>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 sourceLinked="0"/>
        <c:majorTickMark val="none"/>
        <c:minorTickMark val="none"/>
        <c:tickLblPos val="nextTo"/>
        <c:crossAx val="74943104"/>
        <c:crosses val="autoZero"/>
        <c:crossBetween val="between"/>
      </c:valAx>
    </c:plotArea>
    <c:legend>
      <c:legendPos val="r"/>
      <c:layout>
        <c:manualLayout>
          <c:xMode val="edge"/>
          <c:yMode val="edge"/>
          <c:x val="0.65199294178024991"/>
          <c:y val="0.6533131966599709"/>
          <c:w val="0.29969861059282965"/>
          <c:h val="0.18425154594509432"/>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 Benefits from Avoided Damages ($/yr)</a:t>
            </a:r>
          </a:p>
        </c:rich>
      </c:tx>
      <c:layout>
        <c:manualLayout>
          <c:xMode val="edge"/>
          <c:yMode val="edge"/>
          <c:x val="0.24228484067433653"/>
          <c:y val="2.4374578999086991E-2"/>
        </c:manualLayout>
      </c:layout>
      <c:overlay val="0"/>
    </c:title>
    <c:autoTitleDeleted val="0"/>
    <c:plotArea>
      <c:layout>
        <c:manualLayout>
          <c:layoutTarget val="inner"/>
          <c:xMode val="edge"/>
          <c:yMode val="edge"/>
          <c:x val="0.20821496376794424"/>
          <c:y val="7.3936629228644718E-2"/>
          <c:w val="0.76092499557045712"/>
          <c:h val="0.77064150887040395"/>
        </c:manualLayout>
      </c:layout>
      <c:lineChart>
        <c:grouping val="standard"/>
        <c:varyColors val="0"/>
        <c:ser>
          <c:idx val="1"/>
          <c:order val="0"/>
          <c:tx>
            <c:strRef>
              <c:f>'Calculations - DO NOT USE'!$A$107</c:f>
              <c:strCache>
                <c:ptCount val="1"/>
                <c:pt idx="0">
                  <c:v> Diversion Channels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USE'!$B$107:$CX$107</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1"/>
          <c:tx>
            <c:strRef>
              <c:f>'Calculations - DO NOT USE'!$A$108</c:f>
              <c:strCache>
                <c:ptCount val="1"/>
                <c:pt idx="0">
                  <c:v> Shoes Outside Door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USE'!$B$108:$CX$108</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2"/>
          <c:tx>
            <c:strRef>
              <c:f>'Calculations - DO NOT USE'!$A$109</c:f>
              <c:strCache>
                <c:ptCount val="1"/>
                <c:pt idx="0">
                  <c:v> Heaps of Rice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USE'!$B$109:$CX$109</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75238016"/>
        <c:axId val="75256576"/>
      </c:lineChart>
      <c:catAx>
        <c:axId val="75238016"/>
        <c:scaling>
          <c:orientation val="minMax"/>
        </c:scaling>
        <c:delete val="0"/>
        <c:axPos val="b"/>
        <c:title>
          <c:tx>
            <c:rich>
              <a:bodyPr/>
              <a:lstStyle/>
              <a:p>
                <a:pPr>
                  <a:defRPr/>
                </a:pPr>
                <a:r>
                  <a:rPr lang="en-US"/>
                  <a:t>Year</a:t>
                </a:r>
              </a:p>
            </c:rich>
          </c:tx>
          <c:overlay val="0"/>
        </c:title>
        <c:numFmt formatCode="#,##0_ ;\-#,##0\ " sourceLinked="1"/>
        <c:majorTickMark val="none"/>
        <c:minorTickMark val="none"/>
        <c:tickLblPos val="nextTo"/>
        <c:crossAx val="75256576"/>
        <c:crosses val="autoZero"/>
        <c:auto val="1"/>
        <c:lblAlgn val="ctr"/>
        <c:lblOffset val="100"/>
        <c:tickLblSkip val="10"/>
        <c:noMultiLvlLbl val="0"/>
      </c:catAx>
      <c:valAx>
        <c:axId val="75256576"/>
        <c:scaling>
          <c:orientation val="minMax"/>
        </c:scaling>
        <c:delete val="0"/>
        <c:axPos val="l"/>
        <c:title>
          <c:tx>
            <c:rich>
              <a:bodyPr rot="-5400000" vert="horz"/>
              <a:lstStyle/>
              <a:p>
                <a:pPr>
                  <a:defRPr/>
                </a:pPr>
                <a:r>
                  <a:rPr lang="en-US"/>
                  <a:t>$/yr</a:t>
                </a:r>
              </a:p>
            </c:rich>
          </c:tx>
          <c:overlay val="0"/>
        </c:title>
        <c:numFmt formatCode="_-&quot;$&quot;* #,##0_-;\-&quot;$&quot;* #,##0_-;_-&quot;$&quot;* &quot;-&quot;??_-;_-@_-" sourceLinked="1"/>
        <c:majorTickMark val="out"/>
        <c:minorTickMark val="none"/>
        <c:tickLblPos val="nextTo"/>
        <c:crossAx val="75238016"/>
        <c:crosses val="autoZero"/>
        <c:crossBetween val="between"/>
      </c:valAx>
    </c:plotArea>
    <c:legend>
      <c:legendPos val="r"/>
      <c:layout>
        <c:manualLayout>
          <c:xMode val="edge"/>
          <c:yMode val="edge"/>
          <c:x val="0.65894232219270887"/>
          <c:y val="0.62448884095932167"/>
          <c:w val="0.29612728716279885"/>
          <c:h val="0.1700185322017409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a:t>
            </a:r>
            <a:r>
              <a:rPr lang="en-US" baseline="0"/>
              <a:t> </a:t>
            </a:r>
            <a:r>
              <a:rPr lang="en-US"/>
              <a:t>Costs of Invasive</a:t>
            </a:r>
            <a:r>
              <a:rPr lang="en-US" baseline="0"/>
              <a:t> Management </a:t>
            </a:r>
            <a:r>
              <a:rPr lang="en-US"/>
              <a:t>($/yr)</a:t>
            </a:r>
          </a:p>
        </c:rich>
      </c:tx>
      <c:layout>
        <c:manualLayout>
          <c:xMode val="edge"/>
          <c:yMode val="edge"/>
          <c:x val="0.21556669172494158"/>
          <c:y val="2.4374578999086991E-2"/>
        </c:manualLayout>
      </c:layout>
      <c:overlay val="0"/>
    </c:title>
    <c:autoTitleDeleted val="0"/>
    <c:plotArea>
      <c:layout>
        <c:manualLayout>
          <c:layoutTarget val="inner"/>
          <c:xMode val="edge"/>
          <c:yMode val="edge"/>
          <c:x val="0.20099903189828169"/>
          <c:y val="9.0520936599847002E-2"/>
          <c:w val="0.75850906846724653"/>
          <c:h val="0.75405711574518919"/>
        </c:manualLayout>
      </c:layout>
      <c:lineChart>
        <c:grouping val="standard"/>
        <c:varyColors val="0"/>
        <c:ser>
          <c:idx val="2"/>
          <c:order val="0"/>
          <c:tx>
            <c:strRef>
              <c:f>'Calculations - DO NOT USE'!$A$146</c:f>
              <c:strCache>
                <c:ptCount val="1"/>
                <c:pt idx="0">
                  <c:v>Diversion Channels</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USE'!$B$146:$CX$146</c:f>
              <c:numCache>
                <c:formatCode>"$"#,##0_);[Red]\("$"#,##0\)</c:formatCode>
                <c:ptCount val="101"/>
                <c:pt idx="0">
                  <c:v>-1485000</c:v>
                </c:pt>
                <c:pt idx="1">
                  <c:v>-400000</c:v>
                </c:pt>
                <c:pt idx="2">
                  <c:v>-400000</c:v>
                </c:pt>
                <c:pt idx="3">
                  <c:v>-400000</c:v>
                </c:pt>
                <c:pt idx="4">
                  <c:v>-400000</c:v>
                </c:pt>
                <c:pt idx="5">
                  <c:v>-400000</c:v>
                </c:pt>
                <c:pt idx="6">
                  <c:v>-400000</c:v>
                </c:pt>
                <c:pt idx="7">
                  <c:v>-400000</c:v>
                </c:pt>
                <c:pt idx="8">
                  <c:v>-400000</c:v>
                </c:pt>
                <c:pt idx="9">
                  <c:v>-400000</c:v>
                </c:pt>
                <c:pt idx="10">
                  <c:v>-400000</c:v>
                </c:pt>
                <c:pt idx="11">
                  <c:v>-400000</c:v>
                </c:pt>
                <c:pt idx="12">
                  <c:v>-400000</c:v>
                </c:pt>
                <c:pt idx="13">
                  <c:v>-400000</c:v>
                </c:pt>
                <c:pt idx="14">
                  <c:v>-400000</c:v>
                </c:pt>
                <c:pt idx="15">
                  <c:v>-400000</c:v>
                </c:pt>
                <c:pt idx="16">
                  <c:v>-400000</c:v>
                </c:pt>
                <c:pt idx="17">
                  <c:v>-400000</c:v>
                </c:pt>
                <c:pt idx="18">
                  <c:v>-400000</c:v>
                </c:pt>
                <c:pt idx="19">
                  <c:v>-400000</c:v>
                </c:pt>
                <c:pt idx="20">
                  <c:v>-400000</c:v>
                </c:pt>
                <c:pt idx="21">
                  <c:v>-400000</c:v>
                </c:pt>
                <c:pt idx="22">
                  <c:v>-400000</c:v>
                </c:pt>
                <c:pt idx="23">
                  <c:v>-400000</c:v>
                </c:pt>
                <c:pt idx="24">
                  <c:v>-400000</c:v>
                </c:pt>
                <c:pt idx="25">
                  <c:v>-400000</c:v>
                </c:pt>
                <c:pt idx="26">
                  <c:v>-400000</c:v>
                </c:pt>
                <c:pt idx="27">
                  <c:v>-400000</c:v>
                </c:pt>
                <c:pt idx="28">
                  <c:v>-400000</c:v>
                </c:pt>
                <c:pt idx="29">
                  <c:v>-400000</c:v>
                </c:pt>
                <c:pt idx="30">
                  <c:v>-400000</c:v>
                </c:pt>
                <c:pt idx="31">
                  <c:v>-400000</c:v>
                </c:pt>
                <c:pt idx="32">
                  <c:v>-400000</c:v>
                </c:pt>
                <c:pt idx="33">
                  <c:v>-400000</c:v>
                </c:pt>
                <c:pt idx="34">
                  <c:v>-400000</c:v>
                </c:pt>
                <c:pt idx="35">
                  <c:v>-400000</c:v>
                </c:pt>
                <c:pt idx="36">
                  <c:v>-400000</c:v>
                </c:pt>
                <c:pt idx="37">
                  <c:v>-400000</c:v>
                </c:pt>
                <c:pt idx="38">
                  <c:v>-400000</c:v>
                </c:pt>
                <c:pt idx="39">
                  <c:v>-400000</c:v>
                </c:pt>
                <c:pt idx="40">
                  <c:v>-400000</c:v>
                </c:pt>
                <c:pt idx="41">
                  <c:v>-400000</c:v>
                </c:pt>
                <c:pt idx="42">
                  <c:v>-400000</c:v>
                </c:pt>
                <c:pt idx="43">
                  <c:v>-400000</c:v>
                </c:pt>
                <c:pt idx="44">
                  <c:v>-400000</c:v>
                </c:pt>
                <c:pt idx="45">
                  <c:v>-400000</c:v>
                </c:pt>
                <c:pt idx="46">
                  <c:v>-400000</c:v>
                </c:pt>
                <c:pt idx="47">
                  <c:v>-400000</c:v>
                </c:pt>
                <c:pt idx="48">
                  <c:v>-400000</c:v>
                </c:pt>
                <c:pt idx="49">
                  <c:v>-400000</c:v>
                </c:pt>
                <c:pt idx="50">
                  <c:v>-400000</c:v>
                </c:pt>
                <c:pt idx="51">
                  <c:v>-400000</c:v>
                </c:pt>
                <c:pt idx="52">
                  <c:v>-400000</c:v>
                </c:pt>
                <c:pt idx="53">
                  <c:v>-400000</c:v>
                </c:pt>
                <c:pt idx="54">
                  <c:v>-400000</c:v>
                </c:pt>
                <c:pt idx="55">
                  <c:v>-400000</c:v>
                </c:pt>
                <c:pt idx="56">
                  <c:v>-400000</c:v>
                </c:pt>
                <c:pt idx="57">
                  <c:v>-400000</c:v>
                </c:pt>
                <c:pt idx="58">
                  <c:v>-400000</c:v>
                </c:pt>
                <c:pt idx="59">
                  <c:v>-400000</c:v>
                </c:pt>
                <c:pt idx="60">
                  <c:v>-400000</c:v>
                </c:pt>
                <c:pt idx="61">
                  <c:v>-400000</c:v>
                </c:pt>
                <c:pt idx="62">
                  <c:v>-400000</c:v>
                </c:pt>
                <c:pt idx="63">
                  <c:v>-400000</c:v>
                </c:pt>
                <c:pt idx="64">
                  <c:v>-400000</c:v>
                </c:pt>
                <c:pt idx="65">
                  <c:v>-400000</c:v>
                </c:pt>
                <c:pt idx="66">
                  <c:v>-400000</c:v>
                </c:pt>
                <c:pt idx="67">
                  <c:v>-400000</c:v>
                </c:pt>
                <c:pt idx="68">
                  <c:v>-400000</c:v>
                </c:pt>
                <c:pt idx="69">
                  <c:v>-400000</c:v>
                </c:pt>
                <c:pt idx="70">
                  <c:v>-400000</c:v>
                </c:pt>
                <c:pt idx="71">
                  <c:v>-400000</c:v>
                </c:pt>
                <c:pt idx="72">
                  <c:v>-400000</c:v>
                </c:pt>
                <c:pt idx="73">
                  <c:v>-400000</c:v>
                </c:pt>
                <c:pt idx="74">
                  <c:v>-400000</c:v>
                </c:pt>
                <c:pt idx="75">
                  <c:v>-400000</c:v>
                </c:pt>
                <c:pt idx="76">
                  <c:v>-400000</c:v>
                </c:pt>
                <c:pt idx="77">
                  <c:v>-400000</c:v>
                </c:pt>
                <c:pt idx="78">
                  <c:v>-400000</c:v>
                </c:pt>
                <c:pt idx="79">
                  <c:v>-400000</c:v>
                </c:pt>
                <c:pt idx="80">
                  <c:v>-400000</c:v>
                </c:pt>
                <c:pt idx="81">
                  <c:v>-400000</c:v>
                </c:pt>
                <c:pt idx="82">
                  <c:v>-400000</c:v>
                </c:pt>
                <c:pt idx="83">
                  <c:v>-400000</c:v>
                </c:pt>
                <c:pt idx="84">
                  <c:v>-400000</c:v>
                </c:pt>
                <c:pt idx="85">
                  <c:v>-400000</c:v>
                </c:pt>
                <c:pt idx="86">
                  <c:v>-400000</c:v>
                </c:pt>
                <c:pt idx="87">
                  <c:v>-400000</c:v>
                </c:pt>
                <c:pt idx="88">
                  <c:v>-400000</c:v>
                </c:pt>
                <c:pt idx="89">
                  <c:v>-400000</c:v>
                </c:pt>
                <c:pt idx="90">
                  <c:v>-400000</c:v>
                </c:pt>
                <c:pt idx="91">
                  <c:v>-400000</c:v>
                </c:pt>
                <c:pt idx="92">
                  <c:v>-400000</c:v>
                </c:pt>
                <c:pt idx="93">
                  <c:v>-400000</c:v>
                </c:pt>
                <c:pt idx="94">
                  <c:v>-400000</c:v>
                </c:pt>
                <c:pt idx="95">
                  <c:v>-400000</c:v>
                </c:pt>
                <c:pt idx="96">
                  <c:v>-400000</c:v>
                </c:pt>
                <c:pt idx="97">
                  <c:v>-400000</c:v>
                </c:pt>
                <c:pt idx="98">
                  <c:v>-400000</c:v>
                </c:pt>
                <c:pt idx="99">
                  <c:v>-400000</c:v>
                </c:pt>
                <c:pt idx="100">
                  <c:v>-400000</c:v>
                </c:pt>
              </c:numCache>
            </c:numRef>
          </c:val>
          <c:smooth val="0"/>
        </c:ser>
        <c:ser>
          <c:idx val="3"/>
          <c:order val="1"/>
          <c:tx>
            <c:strRef>
              <c:f>'Calculations - DO NOT USE'!$A$147</c:f>
              <c:strCache>
                <c:ptCount val="1"/>
                <c:pt idx="0">
                  <c:v>Shoes Outside Door</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USE'!$B$147:$CX$147</c:f>
              <c:numCache>
                <c:formatCode>"$"#,##0_);[Red]\("$"#,##0\)</c:formatCode>
                <c:ptCount val="101"/>
                <c:pt idx="0">
                  <c:v>-350000</c:v>
                </c:pt>
                <c:pt idx="1">
                  <c:v>-280000</c:v>
                </c:pt>
                <c:pt idx="2">
                  <c:v>-280000</c:v>
                </c:pt>
                <c:pt idx="3">
                  <c:v>-280000</c:v>
                </c:pt>
                <c:pt idx="4">
                  <c:v>-280000</c:v>
                </c:pt>
                <c:pt idx="5">
                  <c:v>-280000</c:v>
                </c:pt>
                <c:pt idx="6">
                  <c:v>-280000</c:v>
                </c:pt>
                <c:pt idx="7">
                  <c:v>-280000</c:v>
                </c:pt>
                <c:pt idx="8">
                  <c:v>-280000</c:v>
                </c:pt>
                <c:pt idx="9">
                  <c:v>-280000</c:v>
                </c:pt>
                <c:pt idx="10">
                  <c:v>-280000</c:v>
                </c:pt>
                <c:pt idx="11">
                  <c:v>-280000</c:v>
                </c:pt>
                <c:pt idx="12">
                  <c:v>-280000</c:v>
                </c:pt>
                <c:pt idx="13">
                  <c:v>-280000</c:v>
                </c:pt>
                <c:pt idx="14">
                  <c:v>-280000</c:v>
                </c:pt>
                <c:pt idx="15">
                  <c:v>-280000</c:v>
                </c:pt>
                <c:pt idx="16">
                  <c:v>-280000</c:v>
                </c:pt>
                <c:pt idx="17">
                  <c:v>-280000</c:v>
                </c:pt>
                <c:pt idx="18">
                  <c:v>-280000</c:v>
                </c:pt>
                <c:pt idx="19">
                  <c:v>-280000</c:v>
                </c:pt>
                <c:pt idx="20">
                  <c:v>-280000</c:v>
                </c:pt>
                <c:pt idx="21">
                  <c:v>-280000</c:v>
                </c:pt>
                <c:pt idx="22">
                  <c:v>-280000</c:v>
                </c:pt>
                <c:pt idx="23">
                  <c:v>-280000</c:v>
                </c:pt>
                <c:pt idx="24">
                  <c:v>-280000</c:v>
                </c:pt>
                <c:pt idx="25">
                  <c:v>-280000</c:v>
                </c:pt>
                <c:pt idx="26">
                  <c:v>-280000</c:v>
                </c:pt>
                <c:pt idx="27">
                  <c:v>-280000</c:v>
                </c:pt>
                <c:pt idx="28">
                  <c:v>-280000</c:v>
                </c:pt>
                <c:pt idx="29">
                  <c:v>-280000</c:v>
                </c:pt>
                <c:pt idx="30">
                  <c:v>-280000</c:v>
                </c:pt>
                <c:pt idx="31">
                  <c:v>-280000</c:v>
                </c:pt>
                <c:pt idx="32">
                  <c:v>-280000</c:v>
                </c:pt>
                <c:pt idx="33">
                  <c:v>-280000</c:v>
                </c:pt>
                <c:pt idx="34">
                  <c:v>-280000</c:v>
                </c:pt>
                <c:pt idx="35">
                  <c:v>-280000</c:v>
                </c:pt>
                <c:pt idx="36">
                  <c:v>-280000</c:v>
                </c:pt>
                <c:pt idx="37">
                  <c:v>-280000</c:v>
                </c:pt>
                <c:pt idx="38">
                  <c:v>-280000</c:v>
                </c:pt>
                <c:pt idx="39">
                  <c:v>-280000</c:v>
                </c:pt>
                <c:pt idx="40">
                  <c:v>-280000</c:v>
                </c:pt>
                <c:pt idx="41">
                  <c:v>-280000</c:v>
                </c:pt>
                <c:pt idx="42">
                  <c:v>-280000</c:v>
                </c:pt>
                <c:pt idx="43">
                  <c:v>-280000</c:v>
                </c:pt>
                <c:pt idx="44">
                  <c:v>-280000</c:v>
                </c:pt>
                <c:pt idx="45">
                  <c:v>-280000</c:v>
                </c:pt>
                <c:pt idx="46">
                  <c:v>-280000</c:v>
                </c:pt>
                <c:pt idx="47">
                  <c:v>-280000</c:v>
                </c:pt>
                <c:pt idx="48">
                  <c:v>-280000</c:v>
                </c:pt>
                <c:pt idx="49">
                  <c:v>-280000</c:v>
                </c:pt>
                <c:pt idx="50">
                  <c:v>-280000</c:v>
                </c:pt>
                <c:pt idx="51">
                  <c:v>-280000</c:v>
                </c:pt>
                <c:pt idx="52">
                  <c:v>-280000</c:v>
                </c:pt>
                <c:pt idx="53">
                  <c:v>-280000</c:v>
                </c:pt>
                <c:pt idx="54">
                  <c:v>-280000</c:v>
                </c:pt>
                <c:pt idx="55">
                  <c:v>-280000</c:v>
                </c:pt>
                <c:pt idx="56">
                  <c:v>-280000</c:v>
                </c:pt>
                <c:pt idx="57">
                  <c:v>-280000</c:v>
                </c:pt>
                <c:pt idx="58">
                  <c:v>-280000</c:v>
                </c:pt>
                <c:pt idx="59">
                  <c:v>-280000</c:v>
                </c:pt>
                <c:pt idx="60">
                  <c:v>-280000</c:v>
                </c:pt>
                <c:pt idx="61">
                  <c:v>-280000</c:v>
                </c:pt>
                <c:pt idx="62">
                  <c:v>-280000</c:v>
                </c:pt>
                <c:pt idx="63">
                  <c:v>-280000</c:v>
                </c:pt>
                <c:pt idx="64">
                  <c:v>-280000</c:v>
                </c:pt>
                <c:pt idx="65">
                  <c:v>-280000</c:v>
                </c:pt>
                <c:pt idx="66">
                  <c:v>-280000</c:v>
                </c:pt>
                <c:pt idx="67">
                  <c:v>-280000</c:v>
                </c:pt>
                <c:pt idx="68">
                  <c:v>-280000</c:v>
                </c:pt>
                <c:pt idx="69">
                  <c:v>-280000</c:v>
                </c:pt>
                <c:pt idx="70">
                  <c:v>-280000</c:v>
                </c:pt>
                <c:pt idx="71">
                  <c:v>-280000</c:v>
                </c:pt>
                <c:pt idx="72">
                  <c:v>-280000</c:v>
                </c:pt>
                <c:pt idx="73">
                  <c:v>-280000</c:v>
                </c:pt>
                <c:pt idx="74">
                  <c:v>-280000</c:v>
                </c:pt>
                <c:pt idx="75">
                  <c:v>-280000</c:v>
                </c:pt>
                <c:pt idx="76">
                  <c:v>-280000</c:v>
                </c:pt>
                <c:pt idx="77">
                  <c:v>-280000</c:v>
                </c:pt>
                <c:pt idx="78">
                  <c:v>-280000</c:v>
                </c:pt>
                <c:pt idx="79">
                  <c:v>-280000</c:v>
                </c:pt>
                <c:pt idx="80">
                  <c:v>-280000</c:v>
                </c:pt>
                <c:pt idx="81">
                  <c:v>-280000</c:v>
                </c:pt>
                <c:pt idx="82">
                  <c:v>-280000</c:v>
                </c:pt>
                <c:pt idx="83">
                  <c:v>-280000</c:v>
                </c:pt>
                <c:pt idx="84">
                  <c:v>-280000</c:v>
                </c:pt>
                <c:pt idx="85">
                  <c:v>-280000</c:v>
                </c:pt>
                <c:pt idx="86">
                  <c:v>-280000</c:v>
                </c:pt>
                <c:pt idx="87">
                  <c:v>-280000</c:v>
                </c:pt>
                <c:pt idx="88">
                  <c:v>-280000</c:v>
                </c:pt>
                <c:pt idx="89">
                  <c:v>-280000</c:v>
                </c:pt>
                <c:pt idx="90">
                  <c:v>-280000</c:v>
                </c:pt>
                <c:pt idx="91">
                  <c:v>-280000</c:v>
                </c:pt>
                <c:pt idx="92">
                  <c:v>-280000</c:v>
                </c:pt>
                <c:pt idx="93">
                  <c:v>-280000</c:v>
                </c:pt>
                <c:pt idx="94">
                  <c:v>-280000</c:v>
                </c:pt>
                <c:pt idx="95">
                  <c:v>-280000</c:v>
                </c:pt>
                <c:pt idx="96">
                  <c:v>-280000</c:v>
                </c:pt>
                <c:pt idx="97">
                  <c:v>-280000</c:v>
                </c:pt>
                <c:pt idx="98">
                  <c:v>-280000</c:v>
                </c:pt>
                <c:pt idx="99">
                  <c:v>-280000</c:v>
                </c:pt>
                <c:pt idx="100">
                  <c:v>-280000</c:v>
                </c:pt>
              </c:numCache>
            </c:numRef>
          </c:val>
          <c:smooth val="0"/>
        </c:ser>
        <c:ser>
          <c:idx val="0"/>
          <c:order val="2"/>
          <c:tx>
            <c:strRef>
              <c:f>'Calculations - DO NOT USE'!$A$148</c:f>
              <c:strCache>
                <c:ptCount val="1"/>
                <c:pt idx="0">
                  <c:v>Heaps of Rice</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USE'!$B$148:$CX$148</c:f>
              <c:numCache>
                <c:formatCode>"$"#,##0_);[Red]\("$"#,##0\)</c:formatCode>
                <c:ptCount val="101"/>
                <c:pt idx="0">
                  <c:v>0</c:v>
                </c:pt>
                <c:pt idx="1">
                  <c:v>-130000</c:v>
                </c:pt>
                <c:pt idx="2">
                  <c:v>-130000</c:v>
                </c:pt>
                <c:pt idx="3">
                  <c:v>-130000</c:v>
                </c:pt>
                <c:pt idx="4">
                  <c:v>-130000</c:v>
                </c:pt>
                <c:pt idx="5">
                  <c:v>-130000</c:v>
                </c:pt>
                <c:pt idx="6">
                  <c:v>-130000</c:v>
                </c:pt>
                <c:pt idx="7">
                  <c:v>-130000</c:v>
                </c:pt>
                <c:pt idx="8">
                  <c:v>-130000</c:v>
                </c:pt>
                <c:pt idx="9">
                  <c:v>-130000</c:v>
                </c:pt>
                <c:pt idx="10">
                  <c:v>-130000</c:v>
                </c:pt>
                <c:pt idx="11">
                  <c:v>-130000</c:v>
                </c:pt>
                <c:pt idx="12">
                  <c:v>-130000</c:v>
                </c:pt>
                <c:pt idx="13">
                  <c:v>-130000</c:v>
                </c:pt>
                <c:pt idx="14">
                  <c:v>-130000</c:v>
                </c:pt>
                <c:pt idx="15">
                  <c:v>-130000</c:v>
                </c:pt>
                <c:pt idx="16">
                  <c:v>-130000</c:v>
                </c:pt>
                <c:pt idx="17">
                  <c:v>-130000</c:v>
                </c:pt>
                <c:pt idx="18">
                  <c:v>-130000</c:v>
                </c:pt>
                <c:pt idx="19">
                  <c:v>-130000</c:v>
                </c:pt>
                <c:pt idx="20">
                  <c:v>-130000</c:v>
                </c:pt>
                <c:pt idx="21">
                  <c:v>-130000</c:v>
                </c:pt>
                <c:pt idx="22">
                  <c:v>-130000</c:v>
                </c:pt>
                <c:pt idx="23">
                  <c:v>-130000</c:v>
                </c:pt>
                <c:pt idx="24">
                  <c:v>-130000</c:v>
                </c:pt>
                <c:pt idx="25">
                  <c:v>-130000</c:v>
                </c:pt>
                <c:pt idx="26">
                  <c:v>-130000</c:v>
                </c:pt>
                <c:pt idx="27">
                  <c:v>-130000</c:v>
                </c:pt>
                <c:pt idx="28">
                  <c:v>-130000</c:v>
                </c:pt>
                <c:pt idx="29">
                  <c:v>-130000</c:v>
                </c:pt>
                <c:pt idx="30">
                  <c:v>-130000</c:v>
                </c:pt>
                <c:pt idx="31">
                  <c:v>-130000</c:v>
                </c:pt>
                <c:pt idx="32">
                  <c:v>-130000</c:v>
                </c:pt>
                <c:pt idx="33">
                  <c:v>-130000</c:v>
                </c:pt>
                <c:pt idx="34">
                  <c:v>-130000</c:v>
                </c:pt>
                <c:pt idx="35">
                  <c:v>-130000</c:v>
                </c:pt>
                <c:pt idx="36">
                  <c:v>-130000</c:v>
                </c:pt>
                <c:pt idx="37">
                  <c:v>-130000</c:v>
                </c:pt>
                <c:pt idx="38">
                  <c:v>-130000</c:v>
                </c:pt>
                <c:pt idx="39">
                  <c:v>-130000</c:v>
                </c:pt>
                <c:pt idx="40">
                  <c:v>-130000</c:v>
                </c:pt>
                <c:pt idx="41">
                  <c:v>-130000</c:v>
                </c:pt>
                <c:pt idx="42">
                  <c:v>-130000</c:v>
                </c:pt>
                <c:pt idx="43">
                  <c:v>-130000</c:v>
                </c:pt>
                <c:pt idx="44">
                  <c:v>-130000</c:v>
                </c:pt>
                <c:pt idx="45">
                  <c:v>-130000</c:v>
                </c:pt>
                <c:pt idx="46">
                  <c:v>-130000</c:v>
                </c:pt>
                <c:pt idx="47">
                  <c:v>-130000</c:v>
                </c:pt>
                <c:pt idx="48">
                  <c:v>-130000</c:v>
                </c:pt>
                <c:pt idx="49">
                  <c:v>-130000</c:v>
                </c:pt>
                <c:pt idx="50">
                  <c:v>-130000</c:v>
                </c:pt>
                <c:pt idx="51">
                  <c:v>-130000</c:v>
                </c:pt>
                <c:pt idx="52">
                  <c:v>-130000</c:v>
                </c:pt>
                <c:pt idx="53">
                  <c:v>-130000</c:v>
                </c:pt>
                <c:pt idx="54">
                  <c:v>-130000</c:v>
                </c:pt>
                <c:pt idx="55">
                  <c:v>-130000</c:v>
                </c:pt>
                <c:pt idx="56">
                  <c:v>-130000</c:v>
                </c:pt>
                <c:pt idx="57">
                  <c:v>-130000</c:v>
                </c:pt>
                <c:pt idx="58">
                  <c:v>-130000</c:v>
                </c:pt>
                <c:pt idx="59">
                  <c:v>-130000</c:v>
                </c:pt>
                <c:pt idx="60">
                  <c:v>-130000</c:v>
                </c:pt>
                <c:pt idx="61">
                  <c:v>-130000</c:v>
                </c:pt>
                <c:pt idx="62">
                  <c:v>-130000</c:v>
                </c:pt>
                <c:pt idx="63">
                  <c:v>-130000</c:v>
                </c:pt>
                <c:pt idx="64">
                  <c:v>-130000</c:v>
                </c:pt>
                <c:pt idx="65">
                  <c:v>-130000</c:v>
                </c:pt>
                <c:pt idx="66">
                  <c:v>-130000</c:v>
                </c:pt>
                <c:pt idx="67">
                  <c:v>-130000</c:v>
                </c:pt>
                <c:pt idx="68">
                  <c:v>-130000</c:v>
                </c:pt>
                <c:pt idx="69">
                  <c:v>-130000</c:v>
                </c:pt>
                <c:pt idx="70">
                  <c:v>-130000</c:v>
                </c:pt>
                <c:pt idx="71">
                  <c:v>-130000</c:v>
                </c:pt>
                <c:pt idx="72">
                  <c:v>-130000</c:v>
                </c:pt>
                <c:pt idx="73">
                  <c:v>-130000</c:v>
                </c:pt>
                <c:pt idx="74">
                  <c:v>-130000</c:v>
                </c:pt>
                <c:pt idx="75">
                  <c:v>-130000</c:v>
                </c:pt>
                <c:pt idx="76">
                  <c:v>-130000</c:v>
                </c:pt>
                <c:pt idx="77">
                  <c:v>-130000</c:v>
                </c:pt>
                <c:pt idx="78">
                  <c:v>-130000</c:v>
                </c:pt>
                <c:pt idx="79">
                  <c:v>-130000</c:v>
                </c:pt>
                <c:pt idx="80">
                  <c:v>-130000</c:v>
                </c:pt>
                <c:pt idx="81">
                  <c:v>-130000</c:v>
                </c:pt>
                <c:pt idx="82">
                  <c:v>-130000</c:v>
                </c:pt>
                <c:pt idx="83">
                  <c:v>-130000</c:v>
                </c:pt>
                <c:pt idx="84">
                  <c:v>-130000</c:v>
                </c:pt>
                <c:pt idx="85">
                  <c:v>-130000</c:v>
                </c:pt>
                <c:pt idx="86">
                  <c:v>-130000</c:v>
                </c:pt>
                <c:pt idx="87">
                  <c:v>-130000</c:v>
                </c:pt>
                <c:pt idx="88">
                  <c:v>-130000</c:v>
                </c:pt>
                <c:pt idx="89">
                  <c:v>-130000</c:v>
                </c:pt>
                <c:pt idx="90">
                  <c:v>-130000</c:v>
                </c:pt>
                <c:pt idx="91">
                  <c:v>-130000</c:v>
                </c:pt>
                <c:pt idx="92">
                  <c:v>-130000</c:v>
                </c:pt>
                <c:pt idx="93">
                  <c:v>-130000</c:v>
                </c:pt>
                <c:pt idx="94">
                  <c:v>-130000</c:v>
                </c:pt>
                <c:pt idx="95">
                  <c:v>-130000</c:v>
                </c:pt>
                <c:pt idx="96">
                  <c:v>-130000</c:v>
                </c:pt>
                <c:pt idx="97">
                  <c:v>-130000</c:v>
                </c:pt>
                <c:pt idx="98">
                  <c:v>-130000</c:v>
                </c:pt>
                <c:pt idx="99">
                  <c:v>-130000</c:v>
                </c:pt>
                <c:pt idx="100">
                  <c:v>-130000</c:v>
                </c:pt>
              </c:numCache>
            </c:numRef>
          </c:val>
          <c:smooth val="0"/>
        </c:ser>
        <c:dLbls>
          <c:showLegendKey val="0"/>
          <c:showVal val="0"/>
          <c:showCatName val="0"/>
          <c:showSerName val="0"/>
          <c:showPercent val="0"/>
          <c:showBubbleSize val="0"/>
        </c:dLbls>
        <c:marker val="1"/>
        <c:smooth val="0"/>
        <c:axId val="75274880"/>
        <c:axId val="75281152"/>
      </c:lineChart>
      <c:catAx>
        <c:axId val="75274880"/>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75281152"/>
        <c:crosses val="autoZero"/>
        <c:auto val="1"/>
        <c:lblAlgn val="ctr"/>
        <c:lblOffset val="100"/>
        <c:tickLblSkip val="5"/>
        <c:noMultiLvlLbl val="0"/>
      </c:catAx>
      <c:valAx>
        <c:axId val="75281152"/>
        <c:scaling>
          <c:orientation val="minMax"/>
        </c:scaling>
        <c:delete val="0"/>
        <c:axPos val="l"/>
        <c:title>
          <c:tx>
            <c:rich>
              <a:bodyPr/>
              <a:lstStyle/>
              <a:p>
                <a:pPr>
                  <a:defRPr/>
                </a:pPr>
                <a:r>
                  <a:rPr lang="en-US"/>
                  <a:t>$/yr</a:t>
                </a:r>
              </a:p>
            </c:rich>
          </c:tx>
          <c:overlay val="0"/>
        </c:title>
        <c:numFmt formatCode="&quot;$&quot;#,##0_);[Red]\(&quot;$&quot;#,##0\)" sourceLinked="0"/>
        <c:majorTickMark val="out"/>
        <c:minorTickMark val="none"/>
        <c:tickLblPos val="nextTo"/>
        <c:crossAx val="75274880"/>
        <c:crosses val="autoZero"/>
        <c:crossBetween val="between"/>
      </c:valAx>
    </c:plotArea>
    <c:legend>
      <c:legendPos val="r"/>
      <c:layout>
        <c:manualLayout>
          <c:xMode val="edge"/>
          <c:yMode val="edge"/>
          <c:x val="0.667154457344037"/>
          <c:y val="0.2209373615933993"/>
          <c:w val="0.28493271520396624"/>
          <c:h val="0.1700185322017409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Total Monetary Damages from</a:t>
            </a:r>
            <a:r>
              <a:rPr lang="en-US" baseline="0"/>
              <a:t> Invasive</a:t>
            </a:r>
            <a:r>
              <a:rPr lang="en-US"/>
              <a:t> ($/yr)</a:t>
            </a:r>
          </a:p>
        </c:rich>
      </c:tx>
      <c:layout>
        <c:manualLayout>
          <c:xMode val="edge"/>
          <c:yMode val="edge"/>
          <c:x val="0.2804994945868769"/>
          <c:y val="2.1610527770553278E-2"/>
        </c:manualLayout>
      </c:layout>
      <c:overlay val="0"/>
    </c:title>
    <c:autoTitleDeleted val="0"/>
    <c:plotArea>
      <c:layout>
        <c:manualLayout>
          <c:layoutTarget val="inner"/>
          <c:xMode val="edge"/>
          <c:yMode val="edge"/>
          <c:x val="0.22853406494189332"/>
          <c:y val="7.39365912331027E-2"/>
          <c:w val="0.7428116813009481"/>
          <c:h val="0.77064150887040395"/>
        </c:manualLayout>
      </c:layout>
      <c:lineChart>
        <c:grouping val="standard"/>
        <c:varyColors val="0"/>
        <c:ser>
          <c:idx val="0"/>
          <c:order val="0"/>
          <c:tx>
            <c:strRef>
              <c:f>'Calculations - DO NOT USE'!$A$73</c:f>
              <c:strCache>
                <c:ptCount val="1"/>
                <c:pt idx="0">
                  <c:v>Do Nothing</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USE'!$B$73:$CX$73</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1"/>
          <c:order val="1"/>
          <c:tx>
            <c:strRef>
              <c:f>'Calculations - DO NOT USE'!$A$74</c:f>
              <c:strCache>
                <c:ptCount val="1"/>
                <c:pt idx="0">
                  <c:v>Diversion Channels</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USE'!$B$74:$CX$74</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2"/>
          <c:tx>
            <c:strRef>
              <c:f>'Calculations - DO NOT USE'!$A$75</c:f>
              <c:strCache>
                <c:ptCount val="1"/>
                <c:pt idx="0">
                  <c:v>Shoes Outside Door</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USE'!$B$75:$CX$75</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3"/>
          <c:tx>
            <c:strRef>
              <c:f>'Calculations - DO NOT USE'!$A$76</c:f>
              <c:strCache>
                <c:ptCount val="1"/>
                <c:pt idx="0">
                  <c:v>Heaps of Rice</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USE'!$B$76:$CX$76</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75308416"/>
        <c:axId val="75310592"/>
      </c:lineChart>
      <c:catAx>
        <c:axId val="75308416"/>
        <c:scaling>
          <c:orientation val="minMax"/>
        </c:scaling>
        <c:delete val="0"/>
        <c:axPos val="b"/>
        <c:title>
          <c:tx>
            <c:rich>
              <a:bodyPr/>
              <a:lstStyle/>
              <a:p>
                <a:pPr>
                  <a:defRPr/>
                </a:pPr>
                <a:r>
                  <a:rPr lang="en-US"/>
                  <a:t>Year</a:t>
                </a:r>
              </a:p>
            </c:rich>
          </c:tx>
          <c:overlay val="0"/>
        </c:title>
        <c:numFmt formatCode="#,##0" sourceLinked="1"/>
        <c:majorTickMark val="none"/>
        <c:minorTickMark val="none"/>
        <c:tickLblPos val="nextTo"/>
        <c:crossAx val="75310592"/>
        <c:crosses val="autoZero"/>
        <c:auto val="1"/>
        <c:lblAlgn val="ctr"/>
        <c:lblOffset val="100"/>
        <c:tickLblSkip val="5"/>
        <c:noMultiLvlLbl val="0"/>
      </c:catAx>
      <c:valAx>
        <c:axId val="75310592"/>
        <c:scaling>
          <c:orientation val="minMax"/>
        </c:scaling>
        <c:delete val="0"/>
        <c:axPos val="l"/>
        <c:title>
          <c:tx>
            <c:rich>
              <a:bodyPr/>
              <a:lstStyle/>
              <a:p>
                <a:pPr>
                  <a:defRPr/>
                </a:pPr>
                <a:r>
                  <a:rPr lang="en-US"/>
                  <a:t>$/ha/yr</a:t>
                </a:r>
              </a:p>
            </c:rich>
          </c:tx>
          <c:overlay val="0"/>
        </c:title>
        <c:numFmt formatCode="_-&quot;$&quot;* #,##0_-;\-&quot;$&quot;* #,##0_-;_-&quot;$&quot;* &quot;-&quot;??_-;_-@_-" sourceLinked="1"/>
        <c:majorTickMark val="out"/>
        <c:minorTickMark val="none"/>
        <c:tickLblPos val="nextTo"/>
        <c:crossAx val="75308416"/>
        <c:crosses val="autoZero"/>
        <c:crossBetween val="between"/>
      </c:valAx>
    </c:plotArea>
    <c:legend>
      <c:legendPos val="r"/>
      <c:layout>
        <c:manualLayout>
          <c:xMode val="edge"/>
          <c:yMode val="edge"/>
          <c:x val="0.70842683092979075"/>
          <c:y val="0.4637922419085419"/>
          <c:w val="0.25335949152481752"/>
          <c:h val="0.2597540568646863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overlay val="0"/>
    </c:title>
    <c:autoTitleDeleted val="0"/>
    <c:plotArea>
      <c:layout>
        <c:manualLayout>
          <c:layoutTarget val="inner"/>
          <c:xMode val="edge"/>
          <c:yMode val="edge"/>
          <c:x val="0.24596355098605821"/>
          <c:y val="0.1062440919295758"/>
          <c:w val="0.71695183834061538"/>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USE'!$F$33:$Z$33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cat>
          <c:val>
            <c:numRef>
              <c:f>'Calculations - DO NOT USE'!$F$34:$Z$34</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mooth val="0"/>
        </c:ser>
        <c:ser>
          <c:idx val="1"/>
          <c:order val="1"/>
          <c:tx>
            <c:strRef>
              <c:f>'Calculations - DO NOT USE'!$A$35</c:f>
              <c:strCache>
                <c:ptCount val="1"/>
                <c:pt idx="0">
                  <c:v>Diversion Channels</c:v>
                </c:pt>
              </c:strCache>
            </c:strRef>
          </c:tx>
          <c:marker>
            <c:symbol val="none"/>
          </c:marker>
          <c:cat>
            <c:numRef>
              <c:f>'Calculations - DO NOT USE'!$F$33:$Z$33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cat>
          <c:val>
            <c:numRef>
              <c:f>'Calculations - DO NOT USE'!$F$35:$Z$35</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mooth val="0"/>
        </c:ser>
        <c:ser>
          <c:idx val="2"/>
          <c:order val="2"/>
          <c:tx>
            <c:strRef>
              <c:f>'Calculations - DO NOT USE'!$A$36</c:f>
              <c:strCache>
                <c:ptCount val="1"/>
                <c:pt idx="0">
                  <c:v>Shoes Outside Door</c:v>
                </c:pt>
              </c:strCache>
            </c:strRef>
          </c:tx>
          <c:marker>
            <c:symbol val="none"/>
          </c:marker>
          <c:cat>
            <c:numRef>
              <c:f>'Calculations - DO NOT USE'!$F$33:$Z$33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cat>
          <c:val>
            <c:numRef>
              <c:f>'Calculations - DO NOT USE'!$F$36:$Z$36</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mooth val="0"/>
        </c:ser>
        <c:ser>
          <c:idx val="3"/>
          <c:order val="3"/>
          <c:tx>
            <c:strRef>
              <c:f>'Calculations - DO NOT USE'!$A$37</c:f>
              <c:strCache>
                <c:ptCount val="1"/>
                <c:pt idx="0">
                  <c:v>Heaps of Rice</c:v>
                </c:pt>
              </c:strCache>
            </c:strRef>
          </c:tx>
          <c:marker>
            <c:symbol val="none"/>
          </c:marker>
          <c:cat>
            <c:numRef>
              <c:f>'Calculations - DO NOT USE'!$F$33:$Z$33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cat>
          <c:val>
            <c:numRef>
              <c:f>'Calculations - DO NOT USE'!$F$37:$Z$37</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mooth val="0"/>
        </c:ser>
        <c:dLbls>
          <c:showLegendKey val="0"/>
          <c:showVal val="0"/>
          <c:showCatName val="0"/>
          <c:showSerName val="0"/>
          <c:showPercent val="0"/>
          <c:showBubbleSize val="0"/>
        </c:dLbls>
        <c:marker val="1"/>
        <c:smooth val="0"/>
        <c:axId val="75341184"/>
        <c:axId val="75347456"/>
      </c:lineChart>
      <c:catAx>
        <c:axId val="75341184"/>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75347456"/>
        <c:crosses val="autoZero"/>
        <c:auto val="1"/>
        <c:lblAlgn val="ctr"/>
        <c:lblOffset val="100"/>
        <c:tickLblSkip val="5"/>
        <c:noMultiLvlLbl val="0"/>
      </c:catAx>
      <c:valAx>
        <c:axId val="75347456"/>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 sourceLinked="0"/>
        <c:majorTickMark val="none"/>
        <c:minorTickMark val="none"/>
        <c:tickLblPos val="nextTo"/>
        <c:crossAx val="75341184"/>
        <c:crosses val="autoZero"/>
        <c:crossBetween val="between"/>
      </c:valAx>
    </c:plotArea>
    <c:legend>
      <c:legendPos val="r"/>
      <c:layout>
        <c:manualLayout>
          <c:xMode val="edge"/>
          <c:yMode val="edge"/>
          <c:x val="0.65199294178024991"/>
          <c:y val="0.6533131966599709"/>
          <c:w val="0.2909008485736273"/>
          <c:h val="0.22825373554622738"/>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layout/>
      <c:overlay val="0"/>
    </c:title>
    <c:autoTitleDeleted val="0"/>
    <c:plotArea>
      <c:layout>
        <c:manualLayout>
          <c:layoutTarget val="inner"/>
          <c:xMode val="edge"/>
          <c:yMode val="edge"/>
          <c:x val="0.22328492063492064"/>
          <c:y val="0.1062440919295758"/>
          <c:w val="0.73963035714285719"/>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USE'!$F$34:$DB$34</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1"/>
          <c:order val="1"/>
          <c:tx>
            <c:strRef>
              <c:f>'Calculations - DO NOT USE'!$A$35</c:f>
              <c:strCache>
                <c:ptCount val="1"/>
                <c:pt idx="0">
                  <c:v>Diversion Channels</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USE'!$F$35:$DB$35</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2"/>
          <c:tx>
            <c:strRef>
              <c:f>'Calculations - DO NOT USE'!$A$36</c:f>
              <c:strCache>
                <c:ptCount val="1"/>
                <c:pt idx="0">
                  <c:v>Shoes Outside Door</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USE'!$F$36:$DB$36</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3"/>
          <c:tx>
            <c:strRef>
              <c:f>'Calculations - DO NOT USE'!$A$37</c:f>
              <c:strCache>
                <c:ptCount val="1"/>
                <c:pt idx="0">
                  <c:v>Heaps of Rice</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USE'!$F$37:$DB$37</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73851264"/>
        <c:axId val="73853184"/>
      </c:lineChart>
      <c:catAx>
        <c:axId val="73851264"/>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73853184"/>
        <c:crosses val="autoZero"/>
        <c:auto val="1"/>
        <c:lblAlgn val="ctr"/>
        <c:lblOffset val="100"/>
        <c:noMultiLvlLbl val="0"/>
      </c:catAx>
      <c:valAx>
        <c:axId val="73853184"/>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0" sourceLinked="0"/>
        <c:majorTickMark val="none"/>
        <c:minorTickMark val="none"/>
        <c:tickLblPos val="nextTo"/>
        <c:crossAx val="73851264"/>
        <c:crosses val="autoZero"/>
        <c:crossBetween val="between"/>
      </c:valAx>
    </c:plotArea>
    <c:legend>
      <c:legendPos val="r"/>
      <c:layout>
        <c:manualLayout>
          <c:xMode val="edge"/>
          <c:yMode val="edge"/>
          <c:x val="0.58143730158730156"/>
          <c:y val="0.53476454293628806"/>
          <c:w val="0.39041289682539682"/>
          <c:h val="0.1890365393250952"/>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Costs of Invasive Species Management ($/yr)</a:t>
            </a:r>
          </a:p>
        </c:rich>
      </c:tx>
      <c:layout>
        <c:manualLayout>
          <c:xMode val="edge"/>
          <c:yMode val="edge"/>
          <c:x val="0.32391984126984125"/>
          <c:y val="2.587988509310352E-3"/>
        </c:manualLayout>
      </c:layout>
      <c:overlay val="0"/>
    </c:title>
    <c:autoTitleDeleted val="0"/>
    <c:plotArea>
      <c:layout>
        <c:manualLayout>
          <c:layoutTarget val="inner"/>
          <c:xMode val="edge"/>
          <c:yMode val="edge"/>
          <c:x val="0.20099903189828169"/>
          <c:y val="9.0520936599847002E-2"/>
          <c:w val="0.75850906846724653"/>
          <c:h val="0.75405711574518919"/>
        </c:manualLayout>
      </c:layout>
      <c:lineChart>
        <c:grouping val="standard"/>
        <c:varyColors val="0"/>
        <c:ser>
          <c:idx val="2"/>
          <c:order val="0"/>
          <c:tx>
            <c:strRef>
              <c:f>'Calculations - DO NOT USE'!$A$146</c:f>
              <c:strCache>
                <c:ptCount val="1"/>
                <c:pt idx="0">
                  <c:v>Diversion Channels</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USE'!$B$146:$CX$146</c:f>
              <c:numCache>
                <c:formatCode>"$"#,##0_);[Red]\("$"#,##0\)</c:formatCode>
                <c:ptCount val="101"/>
                <c:pt idx="0">
                  <c:v>-1485000</c:v>
                </c:pt>
                <c:pt idx="1">
                  <c:v>-400000</c:v>
                </c:pt>
                <c:pt idx="2">
                  <c:v>-400000</c:v>
                </c:pt>
                <c:pt idx="3">
                  <c:v>-400000</c:v>
                </c:pt>
                <c:pt idx="4">
                  <c:v>-400000</c:v>
                </c:pt>
                <c:pt idx="5">
                  <c:v>-400000</c:v>
                </c:pt>
                <c:pt idx="6">
                  <c:v>-400000</c:v>
                </c:pt>
                <c:pt idx="7">
                  <c:v>-400000</c:v>
                </c:pt>
                <c:pt idx="8">
                  <c:v>-400000</c:v>
                </c:pt>
                <c:pt idx="9">
                  <c:v>-400000</c:v>
                </c:pt>
                <c:pt idx="10">
                  <c:v>-400000</c:v>
                </c:pt>
                <c:pt idx="11">
                  <c:v>-400000</c:v>
                </c:pt>
                <c:pt idx="12">
                  <c:v>-400000</c:v>
                </c:pt>
                <c:pt idx="13">
                  <c:v>-400000</c:v>
                </c:pt>
                <c:pt idx="14">
                  <c:v>-400000</c:v>
                </c:pt>
                <c:pt idx="15">
                  <c:v>-400000</c:v>
                </c:pt>
                <c:pt idx="16">
                  <c:v>-400000</c:v>
                </c:pt>
                <c:pt idx="17">
                  <c:v>-400000</c:v>
                </c:pt>
                <c:pt idx="18">
                  <c:v>-400000</c:v>
                </c:pt>
                <c:pt idx="19">
                  <c:v>-400000</c:v>
                </c:pt>
                <c:pt idx="20">
                  <c:v>-400000</c:v>
                </c:pt>
                <c:pt idx="21">
                  <c:v>-400000</c:v>
                </c:pt>
                <c:pt idx="22">
                  <c:v>-400000</c:v>
                </c:pt>
                <c:pt idx="23">
                  <c:v>-400000</c:v>
                </c:pt>
                <c:pt idx="24">
                  <c:v>-400000</c:v>
                </c:pt>
                <c:pt idx="25">
                  <c:v>-400000</c:v>
                </c:pt>
                <c:pt idx="26">
                  <c:v>-400000</c:v>
                </c:pt>
                <c:pt idx="27">
                  <c:v>-400000</c:v>
                </c:pt>
                <c:pt idx="28">
                  <c:v>-400000</c:v>
                </c:pt>
                <c:pt idx="29">
                  <c:v>-400000</c:v>
                </c:pt>
                <c:pt idx="30">
                  <c:v>-400000</c:v>
                </c:pt>
                <c:pt idx="31">
                  <c:v>-400000</c:v>
                </c:pt>
                <c:pt idx="32">
                  <c:v>-400000</c:v>
                </c:pt>
                <c:pt idx="33">
                  <c:v>-400000</c:v>
                </c:pt>
                <c:pt idx="34">
                  <c:v>-400000</c:v>
                </c:pt>
                <c:pt idx="35">
                  <c:v>-400000</c:v>
                </c:pt>
                <c:pt idx="36">
                  <c:v>-400000</c:v>
                </c:pt>
                <c:pt idx="37">
                  <c:v>-400000</c:v>
                </c:pt>
                <c:pt idx="38">
                  <c:v>-400000</c:v>
                </c:pt>
                <c:pt idx="39">
                  <c:v>-400000</c:v>
                </c:pt>
                <c:pt idx="40">
                  <c:v>-400000</c:v>
                </c:pt>
                <c:pt idx="41">
                  <c:v>-400000</c:v>
                </c:pt>
                <c:pt idx="42">
                  <c:v>-400000</c:v>
                </c:pt>
                <c:pt idx="43">
                  <c:v>-400000</c:v>
                </c:pt>
                <c:pt idx="44">
                  <c:v>-400000</c:v>
                </c:pt>
                <c:pt idx="45">
                  <c:v>-400000</c:v>
                </c:pt>
                <c:pt idx="46">
                  <c:v>-400000</c:v>
                </c:pt>
                <c:pt idx="47">
                  <c:v>-400000</c:v>
                </c:pt>
                <c:pt idx="48">
                  <c:v>-400000</c:v>
                </c:pt>
                <c:pt idx="49">
                  <c:v>-400000</c:v>
                </c:pt>
                <c:pt idx="50">
                  <c:v>-400000</c:v>
                </c:pt>
                <c:pt idx="51">
                  <c:v>-400000</c:v>
                </c:pt>
                <c:pt idx="52">
                  <c:v>-400000</c:v>
                </c:pt>
                <c:pt idx="53">
                  <c:v>-400000</c:v>
                </c:pt>
                <c:pt idx="54">
                  <c:v>-400000</c:v>
                </c:pt>
                <c:pt idx="55">
                  <c:v>-400000</c:v>
                </c:pt>
                <c:pt idx="56">
                  <c:v>-400000</c:v>
                </c:pt>
                <c:pt idx="57">
                  <c:v>-400000</c:v>
                </c:pt>
                <c:pt idx="58">
                  <c:v>-400000</c:v>
                </c:pt>
                <c:pt idx="59">
                  <c:v>-400000</c:v>
                </c:pt>
                <c:pt idx="60">
                  <c:v>-400000</c:v>
                </c:pt>
                <c:pt idx="61">
                  <c:v>-400000</c:v>
                </c:pt>
                <c:pt idx="62">
                  <c:v>-400000</c:v>
                </c:pt>
                <c:pt idx="63">
                  <c:v>-400000</c:v>
                </c:pt>
                <c:pt idx="64">
                  <c:v>-400000</c:v>
                </c:pt>
                <c:pt idx="65">
                  <c:v>-400000</c:v>
                </c:pt>
                <c:pt idx="66">
                  <c:v>-400000</c:v>
                </c:pt>
                <c:pt idx="67">
                  <c:v>-400000</c:v>
                </c:pt>
                <c:pt idx="68">
                  <c:v>-400000</c:v>
                </c:pt>
                <c:pt idx="69">
                  <c:v>-400000</c:v>
                </c:pt>
                <c:pt idx="70">
                  <c:v>-400000</c:v>
                </c:pt>
                <c:pt idx="71">
                  <c:v>-400000</c:v>
                </c:pt>
                <c:pt idx="72">
                  <c:v>-400000</c:v>
                </c:pt>
                <c:pt idx="73">
                  <c:v>-400000</c:v>
                </c:pt>
                <c:pt idx="74">
                  <c:v>-400000</c:v>
                </c:pt>
                <c:pt idx="75">
                  <c:v>-400000</c:v>
                </c:pt>
                <c:pt idx="76">
                  <c:v>-400000</c:v>
                </c:pt>
                <c:pt idx="77">
                  <c:v>-400000</c:v>
                </c:pt>
                <c:pt idx="78">
                  <c:v>-400000</c:v>
                </c:pt>
                <c:pt idx="79">
                  <c:v>-400000</c:v>
                </c:pt>
                <c:pt idx="80">
                  <c:v>-400000</c:v>
                </c:pt>
                <c:pt idx="81">
                  <c:v>-400000</c:v>
                </c:pt>
                <c:pt idx="82">
                  <c:v>-400000</c:v>
                </c:pt>
                <c:pt idx="83">
                  <c:v>-400000</c:v>
                </c:pt>
                <c:pt idx="84">
                  <c:v>-400000</c:v>
                </c:pt>
                <c:pt idx="85">
                  <c:v>-400000</c:v>
                </c:pt>
                <c:pt idx="86">
                  <c:v>-400000</c:v>
                </c:pt>
                <c:pt idx="87">
                  <c:v>-400000</c:v>
                </c:pt>
                <c:pt idx="88">
                  <c:v>-400000</c:v>
                </c:pt>
                <c:pt idx="89">
                  <c:v>-400000</c:v>
                </c:pt>
                <c:pt idx="90">
                  <c:v>-400000</c:v>
                </c:pt>
                <c:pt idx="91">
                  <c:v>-400000</c:v>
                </c:pt>
                <c:pt idx="92">
                  <c:v>-400000</c:v>
                </c:pt>
                <c:pt idx="93">
                  <c:v>-400000</c:v>
                </c:pt>
                <c:pt idx="94">
                  <c:v>-400000</c:v>
                </c:pt>
                <c:pt idx="95">
                  <c:v>-400000</c:v>
                </c:pt>
                <c:pt idx="96">
                  <c:v>-400000</c:v>
                </c:pt>
                <c:pt idx="97">
                  <c:v>-400000</c:v>
                </c:pt>
                <c:pt idx="98">
                  <c:v>-400000</c:v>
                </c:pt>
                <c:pt idx="99">
                  <c:v>-400000</c:v>
                </c:pt>
                <c:pt idx="100">
                  <c:v>-400000</c:v>
                </c:pt>
              </c:numCache>
            </c:numRef>
          </c:val>
          <c:smooth val="0"/>
        </c:ser>
        <c:ser>
          <c:idx val="3"/>
          <c:order val="1"/>
          <c:tx>
            <c:strRef>
              <c:f>'Calculations - DO NOT USE'!$A$147</c:f>
              <c:strCache>
                <c:ptCount val="1"/>
                <c:pt idx="0">
                  <c:v>Shoes Outside Door</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USE'!$B$147:$CX$147</c:f>
              <c:numCache>
                <c:formatCode>"$"#,##0_);[Red]\("$"#,##0\)</c:formatCode>
                <c:ptCount val="101"/>
                <c:pt idx="0">
                  <c:v>-350000</c:v>
                </c:pt>
                <c:pt idx="1">
                  <c:v>-280000</c:v>
                </c:pt>
                <c:pt idx="2">
                  <c:v>-280000</c:v>
                </c:pt>
                <c:pt idx="3">
                  <c:v>-280000</c:v>
                </c:pt>
                <c:pt idx="4">
                  <c:v>-280000</c:v>
                </c:pt>
                <c:pt idx="5">
                  <c:v>-280000</c:v>
                </c:pt>
                <c:pt idx="6">
                  <c:v>-280000</c:v>
                </c:pt>
                <c:pt idx="7">
                  <c:v>-280000</c:v>
                </c:pt>
                <c:pt idx="8">
                  <c:v>-280000</c:v>
                </c:pt>
                <c:pt idx="9">
                  <c:v>-280000</c:v>
                </c:pt>
                <c:pt idx="10">
                  <c:v>-280000</c:v>
                </c:pt>
                <c:pt idx="11">
                  <c:v>-280000</c:v>
                </c:pt>
                <c:pt idx="12">
                  <c:v>-280000</c:v>
                </c:pt>
                <c:pt idx="13">
                  <c:v>-280000</c:v>
                </c:pt>
                <c:pt idx="14">
                  <c:v>-280000</c:v>
                </c:pt>
                <c:pt idx="15">
                  <c:v>-280000</c:v>
                </c:pt>
                <c:pt idx="16">
                  <c:v>-280000</c:v>
                </c:pt>
                <c:pt idx="17">
                  <c:v>-280000</c:v>
                </c:pt>
                <c:pt idx="18">
                  <c:v>-280000</c:v>
                </c:pt>
                <c:pt idx="19">
                  <c:v>-280000</c:v>
                </c:pt>
                <c:pt idx="20">
                  <c:v>-280000</c:v>
                </c:pt>
                <c:pt idx="21">
                  <c:v>-280000</c:v>
                </c:pt>
                <c:pt idx="22">
                  <c:v>-280000</c:v>
                </c:pt>
                <c:pt idx="23">
                  <c:v>-280000</c:v>
                </c:pt>
                <c:pt idx="24">
                  <c:v>-280000</c:v>
                </c:pt>
                <c:pt idx="25">
                  <c:v>-280000</c:v>
                </c:pt>
                <c:pt idx="26">
                  <c:v>-280000</c:v>
                </c:pt>
                <c:pt idx="27">
                  <c:v>-280000</c:v>
                </c:pt>
                <c:pt idx="28">
                  <c:v>-280000</c:v>
                </c:pt>
                <c:pt idx="29">
                  <c:v>-280000</c:v>
                </c:pt>
                <c:pt idx="30">
                  <c:v>-280000</c:v>
                </c:pt>
                <c:pt idx="31">
                  <c:v>-280000</c:v>
                </c:pt>
                <c:pt idx="32">
                  <c:v>-280000</c:v>
                </c:pt>
                <c:pt idx="33">
                  <c:v>-280000</c:v>
                </c:pt>
                <c:pt idx="34">
                  <c:v>-280000</c:v>
                </c:pt>
                <c:pt idx="35">
                  <c:v>-280000</c:v>
                </c:pt>
                <c:pt idx="36">
                  <c:v>-280000</c:v>
                </c:pt>
                <c:pt idx="37">
                  <c:v>-280000</c:v>
                </c:pt>
                <c:pt idx="38">
                  <c:v>-280000</c:v>
                </c:pt>
                <c:pt idx="39">
                  <c:v>-280000</c:v>
                </c:pt>
                <c:pt idx="40">
                  <c:v>-280000</c:v>
                </c:pt>
                <c:pt idx="41">
                  <c:v>-280000</c:v>
                </c:pt>
                <c:pt idx="42">
                  <c:v>-280000</c:v>
                </c:pt>
                <c:pt idx="43">
                  <c:v>-280000</c:v>
                </c:pt>
                <c:pt idx="44">
                  <c:v>-280000</c:v>
                </c:pt>
                <c:pt idx="45">
                  <c:v>-280000</c:v>
                </c:pt>
                <c:pt idx="46">
                  <c:v>-280000</c:v>
                </c:pt>
                <c:pt idx="47">
                  <c:v>-280000</c:v>
                </c:pt>
                <c:pt idx="48">
                  <c:v>-280000</c:v>
                </c:pt>
                <c:pt idx="49">
                  <c:v>-280000</c:v>
                </c:pt>
                <c:pt idx="50">
                  <c:v>-280000</c:v>
                </c:pt>
                <c:pt idx="51">
                  <c:v>-280000</c:v>
                </c:pt>
                <c:pt idx="52">
                  <c:v>-280000</c:v>
                </c:pt>
                <c:pt idx="53">
                  <c:v>-280000</c:v>
                </c:pt>
                <c:pt idx="54">
                  <c:v>-280000</c:v>
                </c:pt>
                <c:pt idx="55">
                  <c:v>-280000</c:v>
                </c:pt>
                <c:pt idx="56">
                  <c:v>-280000</c:v>
                </c:pt>
                <c:pt idx="57">
                  <c:v>-280000</c:v>
                </c:pt>
                <c:pt idx="58">
                  <c:v>-280000</c:v>
                </c:pt>
                <c:pt idx="59">
                  <c:v>-280000</c:v>
                </c:pt>
                <c:pt idx="60">
                  <c:v>-280000</c:v>
                </c:pt>
                <c:pt idx="61">
                  <c:v>-280000</c:v>
                </c:pt>
                <c:pt idx="62">
                  <c:v>-280000</c:v>
                </c:pt>
                <c:pt idx="63">
                  <c:v>-280000</c:v>
                </c:pt>
                <c:pt idx="64">
                  <c:v>-280000</c:v>
                </c:pt>
                <c:pt idx="65">
                  <c:v>-280000</c:v>
                </c:pt>
                <c:pt idx="66">
                  <c:v>-280000</c:v>
                </c:pt>
                <c:pt idx="67">
                  <c:v>-280000</c:v>
                </c:pt>
                <c:pt idx="68">
                  <c:v>-280000</c:v>
                </c:pt>
                <c:pt idx="69">
                  <c:v>-280000</c:v>
                </c:pt>
                <c:pt idx="70">
                  <c:v>-280000</c:v>
                </c:pt>
                <c:pt idx="71">
                  <c:v>-280000</c:v>
                </c:pt>
                <c:pt idx="72">
                  <c:v>-280000</c:v>
                </c:pt>
                <c:pt idx="73">
                  <c:v>-280000</c:v>
                </c:pt>
                <c:pt idx="74">
                  <c:v>-280000</c:v>
                </c:pt>
                <c:pt idx="75">
                  <c:v>-280000</c:v>
                </c:pt>
                <c:pt idx="76">
                  <c:v>-280000</c:v>
                </c:pt>
                <c:pt idx="77">
                  <c:v>-280000</c:v>
                </c:pt>
                <c:pt idx="78">
                  <c:v>-280000</c:v>
                </c:pt>
                <c:pt idx="79">
                  <c:v>-280000</c:v>
                </c:pt>
                <c:pt idx="80">
                  <c:v>-280000</c:v>
                </c:pt>
                <c:pt idx="81">
                  <c:v>-280000</c:v>
                </c:pt>
                <c:pt idx="82">
                  <c:v>-280000</c:v>
                </c:pt>
                <c:pt idx="83">
                  <c:v>-280000</c:v>
                </c:pt>
                <c:pt idx="84">
                  <c:v>-280000</c:v>
                </c:pt>
                <c:pt idx="85">
                  <c:v>-280000</c:v>
                </c:pt>
                <c:pt idx="86">
                  <c:v>-280000</c:v>
                </c:pt>
                <c:pt idx="87">
                  <c:v>-280000</c:v>
                </c:pt>
                <c:pt idx="88">
                  <c:v>-280000</c:v>
                </c:pt>
                <c:pt idx="89">
                  <c:v>-280000</c:v>
                </c:pt>
                <c:pt idx="90">
                  <c:v>-280000</c:v>
                </c:pt>
                <c:pt idx="91">
                  <c:v>-280000</c:v>
                </c:pt>
                <c:pt idx="92">
                  <c:v>-280000</c:v>
                </c:pt>
                <c:pt idx="93">
                  <c:v>-280000</c:v>
                </c:pt>
                <c:pt idx="94">
                  <c:v>-280000</c:v>
                </c:pt>
                <c:pt idx="95">
                  <c:v>-280000</c:v>
                </c:pt>
                <c:pt idx="96">
                  <c:v>-280000</c:v>
                </c:pt>
                <c:pt idx="97">
                  <c:v>-280000</c:v>
                </c:pt>
                <c:pt idx="98">
                  <c:v>-280000</c:v>
                </c:pt>
                <c:pt idx="99">
                  <c:v>-280000</c:v>
                </c:pt>
                <c:pt idx="100">
                  <c:v>-280000</c:v>
                </c:pt>
              </c:numCache>
            </c:numRef>
          </c:val>
          <c:smooth val="0"/>
        </c:ser>
        <c:ser>
          <c:idx val="0"/>
          <c:order val="2"/>
          <c:tx>
            <c:strRef>
              <c:f>'Calculations - DO NOT USE'!$A$148</c:f>
              <c:strCache>
                <c:ptCount val="1"/>
                <c:pt idx="0">
                  <c:v>Heaps of Rice</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USE'!$B$148:$CX$148</c:f>
              <c:numCache>
                <c:formatCode>"$"#,##0_);[Red]\("$"#,##0\)</c:formatCode>
                <c:ptCount val="101"/>
                <c:pt idx="0">
                  <c:v>0</c:v>
                </c:pt>
                <c:pt idx="1">
                  <c:v>-130000</c:v>
                </c:pt>
                <c:pt idx="2">
                  <c:v>-130000</c:v>
                </c:pt>
                <c:pt idx="3">
                  <c:v>-130000</c:v>
                </c:pt>
                <c:pt idx="4">
                  <c:v>-130000</c:v>
                </c:pt>
                <c:pt idx="5">
                  <c:v>-130000</c:v>
                </c:pt>
                <c:pt idx="6">
                  <c:v>-130000</c:v>
                </c:pt>
                <c:pt idx="7">
                  <c:v>-130000</c:v>
                </c:pt>
                <c:pt idx="8">
                  <c:v>-130000</c:v>
                </c:pt>
                <c:pt idx="9">
                  <c:v>-130000</c:v>
                </c:pt>
                <c:pt idx="10">
                  <c:v>-130000</c:v>
                </c:pt>
                <c:pt idx="11">
                  <c:v>-130000</c:v>
                </c:pt>
                <c:pt idx="12">
                  <c:v>-130000</c:v>
                </c:pt>
                <c:pt idx="13">
                  <c:v>-130000</c:v>
                </c:pt>
                <c:pt idx="14">
                  <c:v>-130000</c:v>
                </c:pt>
                <c:pt idx="15">
                  <c:v>-130000</c:v>
                </c:pt>
                <c:pt idx="16">
                  <c:v>-130000</c:v>
                </c:pt>
                <c:pt idx="17">
                  <c:v>-130000</c:v>
                </c:pt>
                <c:pt idx="18">
                  <c:v>-130000</c:v>
                </c:pt>
                <c:pt idx="19">
                  <c:v>-130000</c:v>
                </c:pt>
                <c:pt idx="20">
                  <c:v>-130000</c:v>
                </c:pt>
                <c:pt idx="21">
                  <c:v>-130000</c:v>
                </c:pt>
                <c:pt idx="22">
                  <c:v>-130000</c:v>
                </c:pt>
                <c:pt idx="23">
                  <c:v>-130000</c:v>
                </c:pt>
                <c:pt idx="24">
                  <c:v>-130000</c:v>
                </c:pt>
                <c:pt idx="25">
                  <c:v>-130000</c:v>
                </c:pt>
                <c:pt idx="26">
                  <c:v>-130000</c:v>
                </c:pt>
                <c:pt idx="27">
                  <c:v>-130000</c:v>
                </c:pt>
                <c:pt idx="28">
                  <c:v>-130000</c:v>
                </c:pt>
                <c:pt idx="29">
                  <c:v>-130000</c:v>
                </c:pt>
                <c:pt idx="30">
                  <c:v>-130000</c:v>
                </c:pt>
                <c:pt idx="31">
                  <c:v>-130000</c:v>
                </c:pt>
                <c:pt idx="32">
                  <c:v>-130000</c:v>
                </c:pt>
                <c:pt idx="33">
                  <c:v>-130000</c:v>
                </c:pt>
                <c:pt idx="34">
                  <c:v>-130000</c:v>
                </c:pt>
                <c:pt idx="35">
                  <c:v>-130000</c:v>
                </c:pt>
                <c:pt idx="36">
                  <c:v>-130000</c:v>
                </c:pt>
                <c:pt idx="37">
                  <c:v>-130000</c:v>
                </c:pt>
                <c:pt idx="38">
                  <c:v>-130000</c:v>
                </c:pt>
                <c:pt idx="39">
                  <c:v>-130000</c:v>
                </c:pt>
                <c:pt idx="40">
                  <c:v>-130000</c:v>
                </c:pt>
                <c:pt idx="41">
                  <c:v>-130000</c:v>
                </c:pt>
                <c:pt idx="42">
                  <c:v>-130000</c:v>
                </c:pt>
                <c:pt idx="43">
                  <c:v>-130000</c:v>
                </c:pt>
                <c:pt idx="44">
                  <c:v>-130000</c:v>
                </c:pt>
                <c:pt idx="45">
                  <c:v>-130000</c:v>
                </c:pt>
                <c:pt idx="46">
                  <c:v>-130000</c:v>
                </c:pt>
                <c:pt idx="47">
                  <c:v>-130000</c:v>
                </c:pt>
                <c:pt idx="48">
                  <c:v>-130000</c:v>
                </c:pt>
                <c:pt idx="49">
                  <c:v>-130000</c:v>
                </c:pt>
                <c:pt idx="50">
                  <c:v>-130000</c:v>
                </c:pt>
                <c:pt idx="51">
                  <c:v>-130000</c:v>
                </c:pt>
                <c:pt idx="52">
                  <c:v>-130000</c:v>
                </c:pt>
                <c:pt idx="53">
                  <c:v>-130000</c:v>
                </c:pt>
                <c:pt idx="54">
                  <c:v>-130000</c:v>
                </c:pt>
                <c:pt idx="55">
                  <c:v>-130000</c:v>
                </c:pt>
                <c:pt idx="56">
                  <c:v>-130000</c:v>
                </c:pt>
                <c:pt idx="57">
                  <c:v>-130000</c:v>
                </c:pt>
                <c:pt idx="58">
                  <c:v>-130000</c:v>
                </c:pt>
                <c:pt idx="59">
                  <c:v>-130000</c:v>
                </c:pt>
                <c:pt idx="60">
                  <c:v>-130000</c:v>
                </c:pt>
                <c:pt idx="61">
                  <c:v>-130000</c:v>
                </c:pt>
                <c:pt idx="62">
                  <c:v>-130000</c:v>
                </c:pt>
                <c:pt idx="63">
                  <c:v>-130000</c:v>
                </c:pt>
                <c:pt idx="64">
                  <c:v>-130000</c:v>
                </c:pt>
                <c:pt idx="65">
                  <c:v>-130000</c:v>
                </c:pt>
                <c:pt idx="66">
                  <c:v>-130000</c:v>
                </c:pt>
                <c:pt idx="67">
                  <c:v>-130000</c:v>
                </c:pt>
                <c:pt idx="68">
                  <c:v>-130000</c:v>
                </c:pt>
                <c:pt idx="69">
                  <c:v>-130000</c:v>
                </c:pt>
                <c:pt idx="70">
                  <c:v>-130000</c:v>
                </c:pt>
                <c:pt idx="71">
                  <c:v>-130000</c:v>
                </c:pt>
                <c:pt idx="72">
                  <c:v>-130000</c:v>
                </c:pt>
                <c:pt idx="73">
                  <c:v>-130000</c:v>
                </c:pt>
                <c:pt idx="74">
                  <c:v>-130000</c:v>
                </c:pt>
                <c:pt idx="75">
                  <c:v>-130000</c:v>
                </c:pt>
                <c:pt idx="76">
                  <c:v>-130000</c:v>
                </c:pt>
                <c:pt idx="77">
                  <c:v>-130000</c:v>
                </c:pt>
                <c:pt idx="78">
                  <c:v>-130000</c:v>
                </c:pt>
                <c:pt idx="79">
                  <c:v>-130000</c:v>
                </c:pt>
                <c:pt idx="80">
                  <c:v>-130000</c:v>
                </c:pt>
                <c:pt idx="81">
                  <c:v>-130000</c:v>
                </c:pt>
                <c:pt idx="82">
                  <c:v>-130000</c:v>
                </c:pt>
                <c:pt idx="83">
                  <c:v>-130000</c:v>
                </c:pt>
                <c:pt idx="84">
                  <c:v>-130000</c:v>
                </c:pt>
                <c:pt idx="85">
                  <c:v>-130000</c:v>
                </c:pt>
                <c:pt idx="86">
                  <c:v>-130000</c:v>
                </c:pt>
                <c:pt idx="87">
                  <c:v>-130000</c:v>
                </c:pt>
                <c:pt idx="88">
                  <c:v>-130000</c:v>
                </c:pt>
                <c:pt idx="89">
                  <c:v>-130000</c:v>
                </c:pt>
                <c:pt idx="90">
                  <c:v>-130000</c:v>
                </c:pt>
                <c:pt idx="91">
                  <c:v>-130000</c:v>
                </c:pt>
                <c:pt idx="92">
                  <c:v>-130000</c:v>
                </c:pt>
                <c:pt idx="93">
                  <c:v>-130000</c:v>
                </c:pt>
                <c:pt idx="94">
                  <c:v>-130000</c:v>
                </c:pt>
                <c:pt idx="95">
                  <c:v>-130000</c:v>
                </c:pt>
                <c:pt idx="96">
                  <c:v>-130000</c:v>
                </c:pt>
                <c:pt idx="97">
                  <c:v>-130000</c:v>
                </c:pt>
                <c:pt idx="98">
                  <c:v>-130000</c:v>
                </c:pt>
                <c:pt idx="99">
                  <c:v>-130000</c:v>
                </c:pt>
                <c:pt idx="100">
                  <c:v>-130000</c:v>
                </c:pt>
              </c:numCache>
            </c:numRef>
          </c:val>
          <c:smooth val="0"/>
        </c:ser>
        <c:dLbls>
          <c:showLegendKey val="0"/>
          <c:showVal val="0"/>
          <c:showCatName val="0"/>
          <c:showSerName val="0"/>
          <c:showPercent val="0"/>
          <c:showBubbleSize val="0"/>
        </c:dLbls>
        <c:marker val="1"/>
        <c:smooth val="0"/>
        <c:axId val="73871744"/>
        <c:axId val="73873664"/>
      </c:lineChart>
      <c:catAx>
        <c:axId val="73871744"/>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73873664"/>
        <c:crosses val="autoZero"/>
        <c:auto val="1"/>
        <c:lblAlgn val="ctr"/>
        <c:lblOffset val="100"/>
        <c:noMultiLvlLbl val="0"/>
      </c:catAx>
      <c:valAx>
        <c:axId val="73873664"/>
        <c:scaling>
          <c:orientation val="minMax"/>
        </c:scaling>
        <c:delete val="0"/>
        <c:axPos val="l"/>
        <c:title>
          <c:tx>
            <c:rich>
              <a:bodyPr/>
              <a:lstStyle/>
              <a:p>
                <a:pPr>
                  <a:defRPr/>
                </a:pPr>
                <a:r>
                  <a:rPr lang="en-US"/>
                  <a:t>$/yr</a:t>
                </a:r>
              </a:p>
            </c:rich>
          </c:tx>
          <c:layout/>
          <c:overlay val="0"/>
        </c:title>
        <c:numFmt formatCode="&quot;$&quot;#,##0_);[Red]\(&quot;$&quot;#,##0\)" sourceLinked="0"/>
        <c:majorTickMark val="out"/>
        <c:minorTickMark val="none"/>
        <c:tickLblPos val="nextTo"/>
        <c:crossAx val="73871744"/>
        <c:crosses val="autoZero"/>
        <c:crossBetween val="between"/>
      </c:valAx>
    </c:plotArea>
    <c:legend>
      <c:legendPos val="r"/>
      <c:layout>
        <c:manualLayout>
          <c:xMode val="edge"/>
          <c:yMode val="edge"/>
          <c:x val="0.55880119047619048"/>
          <c:y val="0.35973711947423898"/>
          <c:w val="0.4184843253968254"/>
          <c:h val="0.17001853220174093"/>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NZ"/>
              <a:t>Net Present Value</a:t>
            </a:r>
          </a:p>
        </c:rich>
      </c:tx>
      <c:layout>
        <c:manualLayout>
          <c:xMode val="edge"/>
          <c:yMode val="edge"/>
          <c:x val="0.43952273819432491"/>
          <c:y val="2.2859916498354886E-2"/>
        </c:manualLayout>
      </c:layout>
      <c:overlay val="0"/>
    </c:title>
    <c:autoTitleDeleted val="0"/>
    <c:plotArea>
      <c:layout>
        <c:manualLayout>
          <c:layoutTarget val="inner"/>
          <c:xMode val="edge"/>
          <c:yMode val="edge"/>
          <c:x val="0.24227872280720789"/>
          <c:y val="9.4606164298820364E-2"/>
          <c:w val="0.5481608010495207"/>
          <c:h val="0.63424944602476685"/>
        </c:manualLayout>
      </c:layout>
      <c:barChart>
        <c:barDir val="col"/>
        <c:grouping val="stacked"/>
        <c:varyColors val="0"/>
        <c:ser>
          <c:idx val="1"/>
          <c:order val="1"/>
          <c:tx>
            <c:strRef>
              <c:f>'Calculations - DO NOT USE'!$B$10</c:f>
              <c:strCache>
                <c:ptCount val="1"/>
                <c:pt idx="0">
                  <c:v>PV Costs</c:v>
                </c:pt>
              </c:strCache>
            </c:strRef>
          </c:tx>
          <c:invertIfNegative val="0"/>
          <c:cat>
            <c:strRef>
              <c:f>'Calculations - DO NOT USE'!$A$12:$A$14</c:f>
              <c:strCache>
                <c:ptCount val="3"/>
                <c:pt idx="0">
                  <c:v>Diversion Channels</c:v>
                </c:pt>
                <c:pt idx="1">
                  <c:v>Shoes Outside Door</c:v>
                </c:pt>
                <c:pt idx="2">
                  <c:v>Heaps of Rice</c:v>
                </c:pt>
              </c:strCache>
            </c:strRef>
          </c:cat>
          <c:val>
            <c:numRef>
              <c:f>'Calculations - DO NOT USE'!$B$12:$B$14</c:f>
              <c:numCache>
                <c:formatCode>"$"#,##0_);[Red]\("$"#,##0\)</c:formatCode>
                <c:ptCount val="3"/>
                <c:pt idx="0">
                  <c:v>-9485000</c:v>
                </c:pt>
                <c:pt idx="1">
                  <c:v>-5950000</c:v>
                </c:pt>
                <c:pt idx="2">
                  <c:v>-2600000</c:v>
                </c:pt>
              </c:numCache>
            </c:numRef>
          </c:val>
        </c:ser>
        <c:ser>
          <c:idx val="2"/>
          <c:order val="2"/>
          <c:tx>
            <c:strRef>
              <c:f>'Calculations - DO NOT USE'!$C$10</c:f>
              <c:strCache>
                <c:ptCount val="1"/>
                <c:pt idx="0">
                  <c:v>PV Benefits</c:v>
                </c:pt>
              </c:strCache>
            </c:strRef>
          </c:tx>
          <c:invertIfNegative val="0"/>
          <c:cat>
            <c:strRef>
              <c:f>'Calculations - DO NOT USE'!$A$12:$A$14</c:f>
              <c:strCache>
                <c:ptCount val="3"/>
                <c:pt idx="0">
                  <c:v>Diversion Channels</c:v>
                </c:pt>
                <c:pt idx="1">
                  <c:v>Shoes Outside Door</c:v>
                </c:pt>
                <c:pt idx="2">
                  <c:v>Heaps of Rice</c:v>
                </c:pt>
              </c:strCache>
            </c:strRef>
          </c:cat>
          <c:val>
            <c:numRef>
              <c:f>'Calculations - DO NOT USE'!$C$12:$C$14</c:f>
              <c:numCache>
                <c:formatCode>"$"#,##0_);[Red]\("$"#,##0\)</c:formatCode>
                <c:ptCount val="3"/>
                <c:pt idx="0">
                  <c:v>0</c:v>
                </c:pt>
                <c:pt idx="1">
                  <c:v>0</c:v>
                </c:pt>
                <c:pt idx="2">
                  <c:v>0</c:v>
                </c:pt>
              </c:numCache>
            </c:numRef>
          </c:val>
        </c:ser>
        <c:dLbls>
          <c:showLegendKey val="0"/>
          <c:showVal val="0"/>
          <c:showCatName val="0"/>
          <c:showSerName val="0"/>
          <c:showPercent val="0"/>
          <c:showBubbleSize val="0"/>
        </c:dLbls>
        <c:gapWidth val="150"/>
        <c:overlap val="100"/>
        <c:axId val="73905664"/>
        <c:axId val="73907200"/>
      </c:barChart>
      <c:scatterChart>
        <c:scatterStyle val="lineMarker"/>
        <c:varyColors val="0"/>
        <c:ser>
          <c:idx val="0"/>
          <c:order val="0"/>
          <c:tx>
            <c:strRef>
              <c:f>'Calculations - DO NOT USE'!$D$10</c:f>
              <c:strCache>
                <c:ptCount val="1"/>
                <c:pt idx="0">
                  <c:v>Total NPV</c:v>
                </c:pt>
              </c:strCache>
            </c:strRef>
          </c:tx>
          <c:spPr>
            <a:ln w="28575">
              <a:noFill/>
            </a:ln>
          </c:spPr>
          <c:dLbls>
            <c:showLegendKey val="0"/>
            <c:showVal val="1"/>
            <c:showCatName val="0"/>
            <c:showSerName val="0"/>
            <c:showPercent val="0"/>
            <c:showBubbleSize val="0"/>
            <c:showLeaderLines val="0"/>
          </c:dLbls>
          <c:xVal>
            <c:strRef>
              <c:f>'Calculations - DO NOT USE'!$A$12:$A$14</c:f>
              <c:strCache>
                <c:ptCount val="3"/>
                <c:pt idx="0">
                  <c:v>Diversion Channels</c:v>
                </c:pt>
                <c:pt idx="1">
                  <c:v>Shoes Outside Door</c:v>
                </c:pt>
                <c:pt idx="2">
                  <c:v>Heaps of Rice</c:v>
                </c:pt>
              </c:strCache>
            </c:strRef>
          </c:xVal>
          <c:yVal>
            <c:numRef>
              <c:f>'Calculations - DO NOT USE'!$D$12:$D$14</c:f>
              <c:numCache>
                <c:formatCode>"$"#,##0_);[Red]\("$"#,##0\)</c:formatCode>
                <c:ptCount val="3"/>
                <c:pt idx="0">
                  <c:v>0</c:v>
                </c:pt>
                <c:pt idx="1">
                  <c:v>0</c:v>
                </c:pt>
                <c:pt idx="2">
                  <c:v>0</c:v>
                </c:pt>
              </c:numCache>
            </c:numRef>
          </c:yVal>
          <c:smooth val="0"/>
        </c:ser>
        <c:dLbls>
          <c:showLegendKey val="0"/>
          <c:showVal val="0"/>
          <c:showCatName val="0"/>
          <c:showSerName val="0"/>
          <c:showPercent val="0"/>
          <c:showBubbleSize val="0"/>
        </c:dLbls>
        <c:axId val="73905664"/>
        <c:axId val="73907200"/>
      </c:scatterChart>
      <c:catAx>
        <c:axId val="73905664"/>
        <c:scaling>
          <c:orientation val="minMax"/>
        </c:scaling>
        <c:delete val="0"/>
        <c:axPos val="b"/>
        <c:numFmt formatCode="General" sourceLinked="1"/>
        <c:majorTickMark val="out"/>
        <c:minorTickMark val="none"/>
        <c:tickLblPos val="low"/>
        <c:txPr>
          <a:bodyPr rot="-2700000"/>
          <a:lstStyle/>
          <a:p>
            <a:pPr>
              <a:defRPr/>
            </a:pPr>
            <a:endParaRPr lang="en-US"/>
          </a:p>
        </c:txPr>
        <c:crossAx val="73907200"/>
        <c:crosses val="autoZero"/>
        <c:auto val="1"/>
        <c:lblAlgn val="ctr"/>
        <c:lblOffset val="100"/>
        <c:noMultiLvlLbl val="0"/>
      </c:catAx>
      <c:valAx>
        <c:axId val="73907200"/>
        <c:scaling>
          <c:orientation val="minMax"/>
        </c:scaling>
        <c:delete val="0"/>
        <c:axPos val="l"/>
        <c:title>
          <c:tx>
            <c:rich>
              <a:bodyPr/>
              <a:lstStyle/>
              <a:p>
                <a:pPr>
                  <a:defRPr/>
                </a:pPr>
                <a:r>
                  <a:rPr lang="en-US"/>
                  <a:t>Net Present Value of Options</a:t>
                </a:r>
              </a:p>
            </c:rich>
          </c:tx>
          <c:layout>
            <c:manualLayout>
              <c:xMode val="edge"/>
              <c:yMode val="edge"/>
              <c:x val="1.5000383797079981E-2"/>
              <c:y val="0.21353197163095924"/>
            </c:manualLayout>
          </c:layout>
          <c:overlay val="0"/>
        </c:title>
        <c:numFmt formatCode="&quot;$&quot;#,##0_);[Red]\(&quot;$&quot;#,##0\)" sourceLinked="1"/>
        <c:majorTickMark val="out"/>
        <c:minorTickMark val="none"/>
        <c:tickLblPos val="nextTo"/>
        <c:crossAx val="73905664"/>
        <c:crosses val="autoZero"/>
        <c:crossBetween val="between"/>
      </c:valAx>
    </c:plotArea>
    <c:legend>
      <c:legendPos val="r"/>
      <c:layout>
        <c:manualLayout>
          <c:xMode val="edge"/>
          <c:yMode val="edge"/>
          <c:x val="0.82583384739915333"/>
          <c:y val="0.43908182634658827"/>
          <c:w val="0.14734660439126449"/>
          <c:h val="0.2061866282157645"/>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Total Monetary Damages from Invasive ($/yr)</a:t>
            </a:r>
          </a:p>
        </c:rich>
      </c:tx>
      <c:layout>
        <c:manualLayout>
          <c:xMode val="edge"/>
          <c:yMode val="edge"/>
          <c:x val="0.2804994945868769"/>
          <c:y val="2.1610527770553278E-2"/>
        </c:manualLayout>
      </c:layout>
      <c:overlay val="0"/>
    </c:title>
    <c:autoTitleDeleted val="0"/>
    <c:plotArea>
      <c:layout>
        <c:manualLayout>
          <c:layoutTarget val="inner"/>
          <c:xMode val="edge"/>
          <c:yMode val="edge"/>
          <c:x val="0.22853406494189332"/>
          <c:y val="7.39365912331027E-2"/>
          <c:w val="0.7428116813009481"/>
          <c:h val="0.77064150887040395"/>
        </c:manualLayout>
      </c:layout>
      <c:lineChart>
        <c:grouping val="standard"/>
        <c:varyColors val="0"/>
        <c:ser>
          <c:idx val="0"/>
          <c:order val="0"/>
          <c:tx>
            <c:strRef>
              <c:f>'Calculations - DO NOT USE'!$A$73</c:f>
              <c:strCache>
                <c:ptCount val="1"/>
                <c:pt idx="0">
                  <c:v>Do Nothing</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USE'!$B$73:$CX$73</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1"/>
          <c:order val="1"/>
          <c:tx>
            <c:strRef>
              <c:f>'Calculations - DO NOT USE'!$A$74</c:f>
              <c:strCache>
                <c:ptCount val="1"/>
                <c:pt idx="0">
                  <c:v>Diversion Channels</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USE'!$B$74:$CX$74</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2"/>
          <c:tx>
            <c:strRef>
              <c:f>'Calculations - DO NOT USE'!$A$75</c:f>
              <c:strCache>
                <c:ptCount val="1"/>
                <c:pt idx="0">
                  <c:v>Shoes Outside Door</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USE'!$B$75:$CX$75</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3"/>
          <c:tx>
            <c:strRef>
              <c:f>'Calculations - DO NOT USE'!$A$76</c:f>
              <c:strCache>
                <c:ptCount val="1"/>
                <c:pt idx="0">
                  <c:v>Heaps of Rice</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USE'!$B$76:$CX$76</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74082176"/>
        <c:axId val="74113024"/>
      </c:lineChart>
      <c:catAx>
        <c:axId val="74082176"/>
        <c:scaling>
          <c:orientation val="minMax"/>
        </c:scaling>
        <c:delete val="0"/>
        <c:axPos val="b"/>
        <c:title>
          <c:tx>
            <c:rich>
              <a:bodyPr/>
              <a:lstStyle/>
              <a:p>
                <a:pPr>
                  <a:defRPr/>
                </a:pPr>
                <a:r>
                  <a:rPr lang="en-US"/>
                  <a:t>Year</a:t>
                </a:r>
              </a:p>
            </c:rich>
          </c:tx>
          <c:overlay val="0"/>
        </c:title>
        <c:numFmt formatCode="#,##0" sourceLinked="1"/>
        <c:majorTickMark val="none"/>
        <c:minorTickMark val="none"/>
        <c:tickLblPos val="nextTo"/>
        <c:crossAx val="74113024"/>
        <c:crosses val="autoZero"/>
        <c:auto val="1"/>
        <c:lblAlgn val="ctr"/>
        <c:lblOffset val="100"/>
        <c:tickLblSkip val="5"/>
        <c:noMultiLvlLbl val="0"/>
      </c:catAx>
      <c:valAx>
        <c:axId val="74113024"/>
        <c:scaling>
          <c:orientation val="minMax"/>
        </c:scaling>
        <c:delete val="0"/>
        <c:axPos val="l"/>
        <c:title>
          <c:tx>
            <c:rich>
              <a:bodyPr/>
              <a:lstStyle/>
              <a:p>
                <a:pPr>
                  <a:defRPr/>
                </a:pPr>
                <a:r>
                  <a:rPr lang="en-US"/>
                  <a:t>$/ha/yr</a:t>
                </a:r>
              </a:p>
            </c:rich>
          </c:tx>
          <c:overlay val="0"/>
        </c:title>
        <c:numFmt formatCode="_-&quot;$&quot;* #,##0_-;\-&quot;$&quot;* #,##0_-;_-&quot;$&quot;* &quot;-&quot;??_-;_-@_-" sourceLinked="1"/>
        <c:majorTickMark val="out"/>
        <c:minorTickMark val="none"/>
        <c:tickLblPos val="nextTo"/>
        <c:crossAx val="74082176"/>
        <c:crosses val="autoZero"/>
        <c:crossBetween val="between"/>
      </c:valAx>
    </c:plotArea>
    <c:legend>
      <c:legendPos val="r"/>
      <c:layout>
        <c:manualLayout>
          <c:xMode val="edge"/>
          <c:yMode val="edge"/>
          <c:x val="0.63274540636320786"/>
          <c:y val="0.23926947063843323"/>
          <c:w val="0.36502061973313604"/>
          <c:h val="0.2071238716290881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overlay val="0"/>
    </c:title>
    <c:autoTitleDeleted val="0"/>
    <c:plotArea>
      <c:layout>
        <c:manualLayout>
          <c:layoutTarget val="inner"/>
          <c:xMode val="edge"/>
          <c:yMode val="edge"/>
          <c:x val="0.24596355098605821"/>
          <c:y val="0.1062440919295758"/>
          <c:w val="0.71695183834061538"/>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USE'!$F$34:$DB$34</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1"/>
          <c:order val="1"/>
          <c:tx>
            <c:strRef>
              <c:f>'Calculations - DO NOT USE'!$A$35</c:f>
              <c:strCache>
                <c:ptCount val="1"/>
                <c:pt idx="0">
                  <c:v>Diversion Channels</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USE'!$F$35:$DB$35</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2"/>
          <c:tx>
            <c:strRef>
              <c:f>'Calculations - DO NOT USE'!$A$36</c:f>
              <c:strCache>
                <c:ptCount val="1"/>
                <c:pt idx="0">
                  <c:v>Shoes Outside Door</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USE'!$F$36:$DB$36</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3"/>
          <c:tx>
            <c:strRef>
              <c:f>'Calculations - DO NOT USE'!$A$37</c:f>
              <c:strCache>
                <c:ptCount val="1"/>
                <c:pt idx="0">
                  <c:v>Heaps of Rice</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USE'!$F$37:$DB$37</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74197632"/>
        <c:axId val="74203904"/>
      </c:lineChart>
      <c:catAx>
        <c:axId val="74197632"/>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74203904"/>
        <c:crosses val="autoZero"/>
        <c:auto val="1"/>
        <c:lblAlgn val="ctr"/>
        <c:lblOffset val="100"/>
        <c:tickLblSkip val="5"/>
        <c:noMultiLvlLbl val="0"/>
      </c:catAx>
      <c:valAx>
        <c:axId val="74203904"/>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 sourceLinked="0"/>
        <c:majorTickMark val="none"/>
        <c:minorTickMark val="none"/>
        <c:tickLblPos val="nextTo"/>
        <c:crossAx val="74197632"/>
        <c:crosses val="autoZero"/>
        <c:crossBetween val="between"/>
      </c:valAx>
    </c:plotArea>
    <c:legend>
      <c:legendPos val="r"/>
      <c:layout>
        <c:manualLayout>
          <c:xMode val="edge"/>
          <c:yMode val="edge"/>
          <c:x val="0.65199294178024991"/>
          <c:y val="0.6533131966599709"/>
          <c:w val="0.29969861059282965"/>
          <c:h val="0.18425154594509432"/>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 Benefits from Avoided Damages ($/yr)</a:t>
            </a:r>
          </a:p>
        </c:rich>
      </c:tx>
      <c:layout>
        <c:manualLayout>
          <c:xMode val="edge"/>
          <c:yMode val="edge"/>
          <c:x val="0.24228484067433653"/>
          <c:y val="2.4374578999086991E-2"/>
        </c:manualLayout>
      </c:layout>
      <c:overlay val="0"/>
    </c:title>
    <c:autoTitleDeleted val="0"/>
    <c:plotArea>
      <c:layout>
        <c:manualLayout>
          <c:layoutTarget val="inner"/>
          <c:xMode val="edge"/>
          <c:yMode val="edge"/>
          <c:x val="0.20821496376794424"/>
          <c:y val="7.3936629228644718E-2"/>
          <c:w val="0.76092499557045712"/>
          <c:h val="0.77064150887040395"/>
        </c:manualLayout>
      </c:layout>
      <c:lineChart>
        <c:grouping val="standard"/>
        <c:varyColors val="0"/>
        <c:ser>
          <c:idx val="1"/>
          <c:order val="0"/>
          <c:tx>
            <c:strRef>
              <c:f>'Calculations - DO NOT USE'!$A$107</c:f>
              <c:strCache>
                <c:ptCount val="1"/>
                <c:pt idx="0">
                  <c:v> Diversion Channels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USE'!$B$107:$CX$107</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1"/>
          <c:tx>
            <c:strRef>
              <c:f>'Calculations - DO NOT USE'!$A$108</c:f>
              <c:strCache>
                <c:ptCount val="1"/>
                <c:pt idx="0">
                  <c:v> Shoes Outside Door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USE'!$B$108:$CX$108</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2"/>
          <c:tx>
            <c:strRef>
              <c:f>'Calculations - DO NOT USE'!$A$109</c:f>
              <c:strCache>
                <c:ptCount val="1"/>
                <c:pt idx="0">
                  <c:v> Heaps of Rice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USE'!$B$109:$CX$109</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74234112"/>
        <c:axId val="74236288"/>
      </c:lineChart>
      <c:catAx>
        <c:axId val="74234112"/>
        <c:scaling>
          <c:orientation val="minMax"/>
        </c:scaling>
        <c:delete val="0"/>
        <c:axPos val="b"/>
        <c:title>
          <c:tx>
            <c:rich>
              <a:bodyPr/>
              <a:lstStyle/>
              <a:p>
                <a:pPr>
                  <a:defRPr/>
                </a:pPr>
                <a:r>
                  <a:rPr lang="en-US"/>
                  <a:t>Year</a:t>
                </a:r>
              </a:p>
            </c:rich>
          </c:tx>
          <c:overlay val="0"/>
        </c:title>
        <c:numFmt formatCode="#,##0_ ;\-#,##0\ " sourceLinked="1"/>
        <c:majorTickMark val="none"/>
        <c:minorTickMark val="none"/>
        <c:tickLblPos val="nextTo"/>
        <c:crossAx val="74236288"/>
        <c:crosses val="autoZero"/>
        <c:auto val="1"/>
        <c:lblAlgn val="ctr"/>
        <c:lblOffset val="100"/>
        <c:tickLblSkip val="10"/>
        <c:noMultiLvlLbl val="0"/>
      </c:catAx>
      <c:valAx>
        <c:axId val="74236288"/>
        <c:scaling>
          <c:orientation val="minMax"/>
        </c:scaling>
        <c:delete val="0"/>
        <c:axPos val="l"/>
        <c:title>
          <c:tx>
            <c:rich>
              <a:bodyPr rot="-5400000" vert="horz"/>
              <a:lstStyle/>
              <a:p>
                <a:pPr>
                  <a:defRPr/>
                </a:pPr>
                <a:r>
                  <a:rPr lang="en-US"/>
                  <a:t>$/yr</a:t>
                </a:r>
              </a:p>
            </c:rich>
          </c:tx>
          <c:overlay val="0"/>
        </c:title>
        <c:numFmt formatCode="_-&quot;$&quot;* #,##0_-;\-&quot;$&quot;* #,##0_-;_-&quot;$&quot;* &quot;-&quot;??_-;_-@_-" sourceLinked="1"/>
        <c:majorTickMark val="out"/>
        <c:minorTickMark val="none"/>
        <c:tickLblPos val="nextTo"/>
        <c:crossAx val="74234112"/>
        <c:crosses val="autoZero"/>
        <c:crossBetween val="between"/>
      </c:valAx>
    </c:plotArea>
    <c:legend>
      <c:legendPos val="r"/>
      <c:layout>
        <c:manualLayout>
          <c:xMode val="edge"/>
          <c:yMode val="edge"/>
          <c:x val="0.65894232026143795"/>
          <c:y val="0.15411851851851849"/>
          <c:w val="0.29612728716279885"/>
          <c:h val="0.1700185322017409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 Costs of Invasive Management ($/yr)</a:t>
            </a:r>
          </a:p>
        </c:rich>
      </c:tx>
      <c:layout>
        <c:manualLayout>
          <c:xMode val="edge"/>
          <c:yMode val="edge"/>
          <c:x val="0.21556669172494158"/>
          <c:y val="2.4374578999086991E-2"/>
        </c:manualLayout>
      </c:layout>
      <c:overlay val="0"/>
    </c:title>
    <c:autoTitleDeleted val="0"/>
    <c:plotArea>
      <c:layout>
        <c:manualLayout>
          <c:layoutTarget val="inner"/>
          <c:xMode val="edge"/>
          <c:yMode val="edge"/>
          <c:x val="0.20099903189828169"/>
          <c:y val="9.0520936599847002E-2"/>
          <c:w val="0.75850906846724653"/>
          <c:h val="0.75405711574518919"/>
        </c:manualLayout>
      </c:layout>
      <c:lineChart>
        <c:grouping val="standard"/>
        <c:varyColors val="0"/>
        <c:ser>
          <c:idx val="2"/>
          <c:order val="0"/>
          <c:tx>
            <c:strRef>
              <c:f>'Calculations - DO NOT USE'!$A$146</c:f>
              <c:strCache>
                <c:ptCount val="1"/>
                <c:pt idx="0">
                  <c:v>Diversion Channels</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USE'!$B$146:$CX$146</c:f>
              <c:numCache>
                <c:formatCode>"$"#,##0_);[Red]\("$"#,##0\)</c:formatCode>
                <c:ptCount val="101"/>
                <c:pt idx="0">
                  <c:v>-1485000</c:v>
                </c:pt>
                <c:pt idx="1">
                  <c:v>-400000</c:v>
                </c:pt>
                <c:pt idx="2">
                  <c:v>-400000</c:v>
                </c:pt>
                <c:pt idx="3">
                  <c:v>-400000</c:v>
                </c:pt>
                <c:pt idx="4">
                  <c:v>-400000</c:v>
                </c:pt>
                <c:pt idx="5">
                  <c:v>-400000</c:v>
                </c:pt>
                <c:pt idx="6">
                  <c:v>-400000</c:v>
                </c:pt>
                <c:pt idx="7">
                  <c:v>-400000</c:v>
                </c:pt>
                <c:pt idx="8">
                  <c:v>-400000</c:v>
                </c:pt>
                <c:pt idx="9">
                  <c:v>-400000</c:v>
                </c:pt>
                <c:pt idx="10">
                  <c:v>-400000</c:v>
                </c:pt>
                <c:pt idx="11">
                  <c:v>-400000</c:v>
                </c:pt>
                <c:pt idx="12">
                  <c:v>-400000</c:v>
                </c:pt>
                <c:pt idx="13">
                  <c:v>-400000</c:v>
                </c:pt>
                <c:pt idx="14">
                  <c:v>-400000</c:v>
                </c:pt>
                <c:pt idx="15">
                  <c:v>-400000</c:v>
                </c:pt>
                <c:pt idx="16">
                  <c:v>-400000</c:v>
                </c:pt>
                <c:pt idx="17">
                  <c:v>-400000</c:v>
                </c:pt>
                <c:pt idx="18">
                  <c:v>-400000</c:v>
                </c:pt>
                <c:pt idx="19">
                  <c:v>-400000</c:v>
                </c:pt>
                <c:pt idx="20">
                  <c:v>-400000</c:v>
                </c:pt>
                <c:pt idx="21">
                  <c:v>-400000</c:v>
                </c:pt>
                <c:pt idx="22">
                  <c:v>-400000</c:v>
                </c:pt>
                <c:pt idx="23">
                  <c:v>-400000</c:v>
                </c:pt>
                <c:pt idx="24">
                  <c:v>-400000</c:v>
                </c:pt>
                <c:pt idx="25">
                  <c:v>-400000</c:v>
                </c:pt>
                <c:pt idx="26">
                  <c:v>-400000</c:v>
                </c:pt>
                <c:pt idx="27">
                  <c:v>-400000</c:v>
                </c:pt>
                <c:pt idx="28">
                  <c:v>-400000</c:v>
                </c:pt>
                <c:pt idx="29">
                  <c:v>-400000</c:v>
                </c:pt>
                <c:pt idx="30">
                  <c:v>-400000</c:v>
                </c:pt>
                <c:pt idx="31">
                  <c:v>-400000</c:v>
                </c:pt>
                <c:pt idx="32">
                  <c:v>-400000</c:v>
                </c:pt>
                <c:pt idx="33">
                  <c:v>-400000</c:v>
                </c:pt>
                <c:pt idx="34">
                  <c:v>-400000</c:v>
                </c:pt>
                <c:pt idx="35">
                  <c:v>-400000</c:v>
                </c:pt>
                <c:pt idx="36">
                  <c:v>-400000</c:v>
                </c:pt>
                <c:pt idx="37">
                  <c:v>-400000</c:v>
                </c:pt>
                <c:pt idx="38">
                  <c:v>-400000</c:v>
                </c:pt>
                <c:pt idx="39">
                  <c:v>-400000</c:v>
                </c:pt>
                <c:pt idx="40">
                  <c:v>-400000</c:v>
                </c:pt>
                <c:pt idx="41">
                  <c:v>-400000</c:v>
                </c:pt>
                <c:pt idx="42">
                  <c:v>-400000</c:v>
                </c:pt>
                <c:pt idx="43">
                  <c:v>-400000</c:v>
                </c:pt>
                <c:pt idx="44">
                  <c:v>-400000</c:v>
                </c:pt>
                <c:pt idx="45">
                  <c:v>-400000</c:v>
                </c:pt>
                <c:pt idx="46">
                  <c:v>-400000</c:v>
                </c:pt>
                <c:pt idx="47">
                  <c:v>-400000</c:v>
                </c:pt>
                <c:pt idx="48">
                  <c:v>-400000</c:v>
                </c:pt>
                <c:pt idx="49">
                  <c:v>-400000</c:v>
                </c:pt>
                <c:pt idx="50">
                  <c:v>-400000</c:v>
                </c:pt>
                <c:pt idx="51">
                  <c:v>-400000</c:v>
                </c:pt>
                <c:pt idx="52">
                  <c:v>-400000</c:v>
                </c:pt>
                <c:pt idx="53">
                  <c:v>-400000</c:v>
                </c:pt>
                <c:pt idx="54">
                  <c:v>-400000</c:v>
                </c:pt>
                <c:pt idx="55">
                  <c:v>-400000</c:v>
                </c:pt>
                <c:pt idx="56">
                  <c:v>-400000</c:v>
                </c:pt>
                <c:pt idx="57">
                  <c:v>-400000</c:v>
                </c:pt>
                <c:pt idx="58">
                  <c:v>-400000</c:v>
                </c:pt>
                <c:pt idx="59">
                  <c:v>-400000</c:v>
                </c:pt>
                <c:pt idx="60">
                  <c:v>-400000</c:v>
                </c:pt>
                <c:pt idx="61">
                  <c:v>-400000</c:v>
                </c:pt>
                <c:pt idx="62">
                  <c:v>-400000</c:v>
                </c:pt>
                <c:pt idx="63">
                  <c:v>-400000</c:v>
                </c:pt>
                <c:pt idx="64">
                  <c:v>-400000</c:v>
                </c:pt>
                <c:pt idx="65">
                  <c:v>-400000</c:v>
                </c:pt>
                <c:pt idx="66">
                  <c:v>-400000</c:v>
                </c:pt>
                <c:pt idx="67">
                  <c:v>-400000</c:v>
                </c:pt>
                <c:pt idx="68">
                  <c:v>-400000</c:v>
                </c:pt>
                <c:pt idx="69">
                  <c:v>-400000</c:v>
                </c:pt>
                <c:pt idx="70">
                  <c:v>-400000</c:v>
                </c:pt>
                <c:pt idx="71">
                  <c:v>-400000</c:v>
                </c:pt>
                <c:pt idx="72">
                  <c:v>-400000</c:v>
                </c:pt>
                <c:pt idx="73">
                  <c:v>-400000</c:v>
                </c:pt>
                <c:pt idx="74">
                  <c:v>-400000</c:v>
                </c:pt>
                <c:pt idx="75">
                  <c:v>-400000</c:v>
                </c:pt>
                <c:pt idx="76">
                  <c:v>-400000</c:v>
                </c:pt>
                <c:pt idx="77">
                  <c:v>-400000</c:v>
                </c:pt>
                <c:pt idx="78">
                  <c:v>-400000</c:v>
                </c:pt>
                <c:pt idx="79">
                  <c:v>-400000</c:v>
                </c:pt>
                <c:pt idx="80">
                  <c:v>-400000</c:v>
                </c:pt>
                <c:pt idx="81">
                  <c:v>-400000</c:v>
                </c:pt>
                <c:pt idx="82">
                  <c:v>-400000</c:v>
                </c:pt>
                <c:pt idx="83">
                  <c:v>-400000</c:v>
                </c:pt>
                <c:pt idx="84">
                  <c:v>-400000</c:v>
                </c:pt>
                <c:pt idx="85">
                  <c:v>-400000</c:v>
                </c:pt>
                <c:pt idx="86">
                  <c:v>-400000</c:v>
                </c:pt>
                <c:pt idx="87">
                  <c:v>-400000</c:v>
                </c:pt>
                <c:pt idx="88">
                  <c:v>-400000</c:v>
                </c:pt>
                <c:pt idx="89">
                  <c:v>-400000</c:v>
                </c:pt>
                <c:pt idx="90">
                  <c:v>-400000</c:v>
                </c:pt>
                <c:pt idx="91">
                  <c:v>-400000</c:v>
                </c:pt>
                <c:pt idx="92">
                  <c:v>-400000</c:v>
                </c:pt>
                <c:pt idx="93">
                  <c:v>-400000</c:v>
                </c:pt>
                <c:pt idx="94">
                  <c:v>-400000</c:v>
                </c:pt>
                <c:pt idx="95">
                  <c:v>-400000</c:v>
                </c:pt>
                <c:pt idx="96">
                  <c:v>-400000</c:v>
                </c:pt>
                <c:pt idx="97">
                  <c:v>-400000</c:v>
                </c:pt>
                <c:pt idx="98">
                  <c:v>-400000</c:v>
                </c:pt>
                <c:pt idx="99">
                  <c:v>-400000</c:v>
                </c:pt>
                <c:pt idx="100">
                  <c:v>-400000</c:v>
                </c:pt>
              </c:numCache>
            </c:numRef>
          </c:val>
          <c:smooth val="0"/>
        </c:ser>
        <c:ser>
          <c:idx val="3"/>
          <c:order val="1"/>
          <c:tx>
            <c:strRef>
              <c:f>'Calculations - DO NOT USE'!$A$147</c:f>
              <c:strCache>
                <c:ptCount val="1"/>
                <c:pt idx="0">
                  <c:v>Shoes Outside Door</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USE'!$B$147:$CX$147</c:f>
              <c:numCache>
                <c:formatCode>"$"#,##0_);[Red]\("$"#,##0\)</c:formatCode>
                <c:ptCount val="101"/>
                <c:pt idx="0">
                  <c:v>-350000</c:v>
                </c:pt>
                <c:pt idx="1">
                  <c:v>-280000</c:v>
                </c:pt>
                <c:pt idx="2">
                  <c:v>-280000</c:v>
                </c:pt>
                <c:pt idx="3">
                  <c:v>-280000</c:v>
                </c:pt>
                <c:pt idx="4">
                  <c:v>-280000</c:v>
                </c:pt>
                <c:pt idx="5">
                  <c:v>-280000</c:v>
                </c:pt>
                <c:pt idx="6">
                  <c:v>-280000</c:v>
                </c:pt>
                <c:pt idx="7">
                  <c:v>-280000</c:v>
                </c:pt>
                <c:pt idx="8">
                  <c:v>-280000</c:v>
                </c:pt>
                <c:pt idx="9">
                  <c:v>-280000</c:v>
                </c:pt>
                <c:pt idx="10">
                  <c:v>-280000</c:v>
                </c:pt>
                <c:pt idx="11">
                  <c:v>-280000</c:v>
                </c:pt>
                <c:pt idx="12">
                  <c:v>-280000</c:v>
                </c:pt>
                <c:pt idx="13">
                  <c:v>-280000</c:v>
                </c:pt>
                <c:pt idx="14">
                  <c:v>-280000</c:v>
                </c:pt>
                <c:pt idx="15">
                  <c:v>-280000</c:v>
                </c:pt>
                <c:pt idx="16">
                  <c:v>-280000</c:v>
                </c:pt>
                <c:pt idx="17">
                  <c:v>-280000</c:v>
                </c:pt>
                <c:pt idx="18">
                  <c:v>-280000</c:v>
                </c:pt>
                <c:pt idx="19">
                  <c:v>-280000</c:v>
                </c:pt>
                <c:pt idx="20">
                  <c:v>-280000</c:v>
                </c:pt>
                <c:pt idx="21">
                  <c:v>-280000</c:v>
                </c:pt>
                <c:pt idx="22">
                  <c:v>-280000</c:v>
                </c:pt>
                <c:pt idx="23">
                  <c:v>-280000</c:v>
                </c:pt>
                <c:pt idx="24">
                  <c:v>-280000</c:v>
                </c:pt>
                <c:pt idx="25">
                  <c:v>-280000</c:v>
                </c:pt>
                <c:pt idx="26">
                  <c:v>-280000</c:v>
                </c:pt>
                <c:pt idx="27">
                  <c:v>-280000</c:v>
                </c:pt>
                <c:pt idx="28">
                  <c:v>-280000</c:v>
                </c:pt>
                <c:pt idx="29">
                  <c:v>-280000</c:v>
                </c:pt>
                <c:pt idx="30">
                  <c:v>-280000</c:v>
                </c:pt>
                <c:pt idx="31">
                  <c:v>-280000</c:v>
                </c:pt>
                <c:pt idx="32">
                  <c:v>-280000</c:v>
                </c:pt>
                <c:pt idx="33">
                  <c:v>-280000</c:v>
                </c:pt>
                <c:pt idx="34">
                  <c:v>-280000</c:v>
                </c:pt>
                <c:pt idx="35">
                  <c:v>-280000</c:v>
                </c:pt>
                <c:pt idx="36">
                  <c:v>-280000</c:v>
                </c:pt>
                <c:pt idx="37">
                  <c:v>-280000</c:v>
                </c:pt>
                <c:pt idx="38">
                  <c:v>-280000</c:v>
                </c:pt>
                <c:pt idx="39">
                  <c:v>-280000</c:v>
                </c:pt>
                <c:pt idx="40">
                  <c:v>-280000</c:v>
                </c:pt>
                <c:pt idx="41">
                  <c:v>-280000</c:v>
                </c:pt>
                <c:pt idx="42">
                  <c:v>-280000</c:v>
                </c:pt>
                <c:pt idx="43">
                  <c:v>-280000</c:v>
                </c:pt>
                <c:pt idx="44">
                  <c:v>-280000</c:v>
                </c:pt>
                <c:pt idx="45">
                  <c:v>-280000</c:v>
                </c:pt>
                <c:pt idx="46">
                  <c:v>-280000</c:v>
                </c:pt>
                <c:pt idx="47">
                  <c:v>-280000</c:v>
                </c:pt>
                <c:pt idx="48">
                  <c:v>-280000</c:v>
                </c:pt>
                <c:pt idx="49">
                  <c:v>-280000</c:v>
                </c:pt>
                <c:pt idx="50">
                  <c:v>-280000</c:v>
                </c:pt>
                <c:pt idx="51">
                  <c:v>-280000</c:v>
                </c:pt>
                <c:pt idx="52">
                  <c:v>-280000</c:v>
                </c:pt>
                <c:pt idx="53">
                  <c:v>-280000</c:v>
                </c:pt>
                <c:pt idx="54">
                  <c:v>-280000</c:v>
                </c:pt>
                <c:pt idx="55">
                  <c:v>-280000</c:v>
                </c:pt>
                <c:pt idx="56">
                  <c:v>-280000</c:v>
                </c:pt>
                <c:pt idx="57">
                  <c:v>-280000</c:v>
                </c:pt>
                <c:pt idx="58">
                  <c:v>-280000</c:v>
                </c:pt>
                <c:pt idx="59">
                  <c:v>-280000</c:v>
                </c:pt>
                <c:pt idx="60">
                  <c:v>-280000</c:v>
                </c:pt>
                <c:pt idx="61">
                  <c:v>-280000</c:v>
                </c:pt>
                <c:pt idx="62">
                  <c:v>-280000</c:v>
                </c:pt>
                <c:pt idx="63">
                  <c:v>-280000</c:v>
                </c:pt>
                <c:pt idx="64">
                  <c:v>-280000</c:v>
                </c:pt>
                <c:pt idx="65">
                  <c:v>-280000</c:v>
                </c:pt>
                <c:pt idx="66">
                  <c:v>-280000</c:v>
                </c:pt>
                <c:pt idx="67">
                  <c:v>-280000</c:v>
                </c:pt>
                <c:pt idx="68">
                  <c:v>-280000</c:v>
                </c:pt>
                <c:pt idx="69">
                  <c:v>-280000</c:v>
                </c:pt>
                <c:pt idx="70">
                  <c:v>-280000</c:v>
                </c:pt>
                <c:pt idx="71">
                  <c:v>-280000</c:v>
                </c:pt>
                <c:pt idx="72">
                  <c:v>-280000</c:v>
                </c:pt>
                <c:pt idx="73">
                  <c:v>-280000</c:v>
                </c:pt>
                <c:pt idx="74">
                  <c:v>-280000</c:v>
                </c:pt>
                <c:pt idx="75">
                  <c:v>-280000</c:v>
                </c:pt>
                <c:pt idx="76">
                  <c:v>-280000</c:v>
                </c:pt>
                <c:pt idx="77">
                  <c:v>-280000</c:v>
                </c:pt>
                <c:pt idx="78">
                  <c:v>-280000</c:v>
                </c:pt>
                <c:pt idx="79">
                  <c:v>-280000</c:v>
                </c:pt>
                <c:pt idx="80">
                  <c:v>-280000</c:v>
                </c:pt>
                <c:pt idx="81">
                  <c:v>-280000</c:v>
                </c:pt>
                <c:pt idx="82">
                  <c:v>-280000</c:v>
                </c:pt>
                <c:pt idx="83">
                  <c:v>-280000</c:v>
                </c:pt>
                <c:pt idx="84">
                  <c:v>-280000</c:v>
                </c:pt>
                <c:pt idx="85">
                  <c:v>-280000</c:v>
                </c:pt>
                <c:pt idx="86">
                  <c:v>-280000</c:v>
                </c:pt>
                <c:pt idx="87">
                  <c:v>-280000</c:v>
                </c:pt>
                <c:pt idx="88">
                  <c:v>-280000</c:v>
                </c:pt>
                <c:pt idx="89">
                  <c:v>-280000</c:v>
                </c:pt>
                <c:pt idx="90">
                  <c:v>-280000</c:v>
                </c:pt>
                <c:pt idx="91">
                  <c:v>-280000</c:v>
                </c:pt>
                <c:pt idx="92">
                  <c:v>-280000</c:v>
                </c:pt>
                <c:pt idx="93">
                  <c:v>-280000</c:v>
                </c:pt>
                <c:pt idx="94">
                  <c:v>-280000</c:v>
                </c:pt>
                <c:pt idx="95">
                  <c:v>-280000</c:v>
                </c:pt>
                <c:pt idx="96">
                  <c:v>-280000</c:v>
                </c:pt>
                <c:pt idx="97">
                  <c:v>-280000</c:v>
                </c:pt>
                <c:pt idx="98">
                  <c:v>-280000</c:v>
                </c:pt>
                <c:pt idx="99">
                  <c:v>-280000</c:v>
                </c:pt>
                <c:pt idx="100">
                  <c:v>-280000</c:v>
                </c:pt>
              </c:numCache>
            </c:numRef>
          </c:val>
          <c:smooth val="0"/>
        </c:ser>
        <c:ser>
          <c:idx val="0"/>
          <c:order val="2"/>
          <c:tx>
            <c:strRef>
              <c:f>'Calculations - DO NOT USE'!$A$148</c:f>
              <c:strCache>
                <c:ptCount val="1"/>
                <c:pt idx="0">
                  <c:v>Heaps of Rice</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USE'!$B$148:$CX$148</c:f>
              <c:numCache>
                <c:formatCode>"$"#,##0_);[Red]\("$"#,##0\)</c:formatCode>
                <c:ptCount val="101"/>
                <c:pt idx="0">
                  <c:v>0</c:v>
                </c:pt>
                <c:pt idx="1">
                  <c:v>-130000</c:v>
                </c:pt>
                <c:pt idx="2">
                  <c:v>-130000</c:v>
                </c:pt>
                <c:pt idx="3">
                  <c:v>-130000</c:v>
                </c:pt>
                <c:pt idx="4">
                  <c:v>-130000</c:v>
                </c:pt>
                <c:pt idx="5">
                  <c:v>-130000</c:v>
                </c:pt>
                <c:pt idx="6">
                  <c:v>-130000</c:v>
                </c:pt>
                <c:pt idx="7">
                  <c:v>-130000</c:v>
                </c:pt>
                <c:pt idx="8">
                  <c:v>-130000</c:v>
                </c:pt>
                <c:pt idx="9">
                  <c:v>-130000</c:v>
                </c:pt>
                <c:pt idx="10">
                  <c:v>-130000</c:v>
                </c:pt>
                <c:pt idx="11">
                  <c:v>-130000</c:v>
                </c:pt>
                <c:pt idx="12">
                  <c:v>-130000</c:v>
                </c:pt>
                <c:pt idx="13">
                  <c:v>-130000</c:v>
                </c:pt>
                <c:pt idx="14">
                  <c:v>-130000</c:v>
                </c:pt>
                <c:pt idx="15">
                  <c:v>-130000</c:v>
                </c:pt>
                <c:pt idx="16">
                  <c:v>-130000</c:v>
                </c:pt>
                <c:pt idx="17">
                  <c:v>-130000</c:v>
                </c:pt>
                <c:pt idx="18">
                  <c:v>-130000</c:v>
                </c:pt>
                <c:pt idx="19">
                  <c:v>-130000</c:v>
                </c:pt>
                <c:pt idx="20">
                  <c:v>-130000</c:v>
                </c:pt>
                <c:pt idx="21">
                  <c:v>-130000</c:v>
                </c:pt>
                <c:pt idx="22">
                  <c:v>-130000</c:v>
                </c:pt>
                <c:pt idx="23">
                  <c:v>-130000</c:v>
                </c:pt>
                <c:pt idx="24">
                  <c:v>-130000</c:v>
                </c:pt>
                <c:pt idx="25">
                  <c:v>-130000</c:v>
                </c:pt>
                <c:pt idx="26">
                  <c:v>-130000</c:v>
                </c:pt>
                <c:pt idx="27">
                  <c:v>-130000</c:v>
                </c:pt>
                <c:pt idx="28">
                  <c:v>-130000</c:v>
                </c:pt>
                <c:pt idx="29">
                  <c:v>-130000</c:v>
                </c:pt>
                <c:pt idx="30">
                  <c:v>-130000</c:v>
                </c:pt>
                <c:pt idx="31">
                  <c:v>-130000</c:v>
                </c:pt>
                <c:pt idx="32">
                  <c:v>-130000</c:v>
                </c:pt>
                <c:pt idx="33">
                  <c:v>-130000</c:v>
                </c:pt>
                <c:pt idx="34">
                  <c:v>-130000</c:v>
                </c:pt>
                <c:pt idx="35">
                  <c:v>-130000</c:v>
                </c:pt>
                <c:pt idx="36">
                  <c:v>-130000</c:v>
                </c:pt>
                <c:pt idx="37">
                  <c:v>-130000</c:v>
                </c:pt>
                <c:pt idx="38">
                  <c:v>-130000</c:v>
                </c:pt>
                <c:pt idx="39">
                  <c:v>-130000</c:v>
                </c:pt>
                <c:pt idx="40">
                  <c:v>-130000</c:v>
                </c:pt>
                <c:pt idx="41">
                  <c:v>-130000</c:v>
                </c:pt>
                <c:pt idx="42">
                  <c:v>-130000</c:v>
                </c:pt>
                <c:pt idx="43">
                  <c:v>-130000</c:v>
                </c:pt>
                <c:pt idx="44">
                  <c:v>-130000</c:v>
                </c:pt>
                <c:pt idx="45">
                  <c:v>-130000</c:v>
                </c:pt>
                <c:pt idx="46">
                  <c:v>-130000</c:v>
                </c:pt>
                <c:pt idx="47">
                  <c:v>-130000</c:v>
                </c:pt>
                <c:pt idx="48">
                  <c:v>-130000</c:v>
                </c:pt>
                <c:pt idx="49">
                  <c:v>-130000</c:v>
                </c:pt>
                <c:pt idx="50">
                  <c:v>-130000</c:v>
                </c:pt>
                <c:pt idx="51">
                  <c:v>-130000</c:v>
                </c:pt>
                <c:pt idx="52">
                  <c:v>-130000</c:v>
                </c:pt>
                <c:pt idx="53">
                  <c:v>-130000</c:v>
                </c:pt>
                <c:pt idx="54">
                  <c:v>-130000</c:v>
                </c:pt>
                <c:pt idx="55">
                  <c:v>-130000</c:v>
                </c:pt>
                <c:pt idx="56">
                  <c:v>-130000</c:v>
                </c:pt>
                <c:pt idx="57">
                  <c:v>-130000</c:v>
                </c:pt>
                <c:pt idx="58">
                  <c:v>-130000</c:v>
                </c:pt>
                <c:pt idx="59">
                  <c:v>-130000</c:v>
                </c:pt>
                <c:pt idx="60">
                  <c:v>-130000</c:v>
                </c:pt>
                <c:pt idx="61">
                  <c:v>-130000</c:v>
                </c:pt>
                <c:pt idx="62">
                  <c:v>-130000</c:v>
                </c:pt>
                <c:pt idx="63">
                  <c:v>-130000</c:v>
                </c:pt>
                <c:pt idx="64">
                  <c:v>-130000</c:v>
                </c:pt>
                <c:pt idx="65">
                  <c:v>-130000</c:v>
                </c:pt>
                <c:pt idx="66">
                  <c:v>-130000</c:v>
                </c:pt>
                <c:pt idx="67">
                  <c:v>-130000</c:v>
                </c:pt>
                <c:pt idx="68">
                  <c:v>-130000</c:v>
                </c:pt>
                <c:pt idx="69">
                  <c:v>-130000</c:v>
                </c:pt>
                <c:pt idx="70">
                  <c:v>-130000</c:v>
                </c:pt>
                <c:pt idx="71">
                  <c:v>-130000</c:v>
                </c:pt>
                <c:pt idx="72">
                  <c:v>-130000</c:v>
                </c:pt>
                <c:pt idx="73">
                  <c:v>-130000</c:v>
                </c:pt>
                <c:pt idx="74">
                  <c:v>-130000</c:v>
                </c:pt>
                <c:pt idx="75">
                  <c:v>-130000</c:v>
                </c:pt>
                <c:pt idx="76">
                  <c:v>-130000</c:v>
                </c:pt>
                <c:pt idx="77">
                  <c:v>-130000</c:v>
                </c:pt>
                <c:pt idx="78">
                  <c:v>-130000</c:v>
                </c:pt>
                <c:pt idx="79">
                  <c:v>-130000</c:v>
                </c:pt>
                <c:pt idx="80">
                  <c:v>-130000</c:v>
                </c:pt>
                <c:pt idx="81">
                  <c:v>-130000</c:v>
                </c:pt>
                <c:pt idx="82">
                  <c:v>-130000</c:v>
                </c:pt>
                <c:pt idx="83">
                  <c:v>-130000</c:v>
                </c:pt>
                <c:pt idx="84">
                  <c:v>-130000</c:v>
                </c:pt>
                <c:pt idx="85">
                  <c:v>-130000</c:v>
                </c:pt>
                <c:pt idx="86">
                  <c:v>-130000</c:v>
                </c:pt>
                <c:pt idx="87">
                  <c:v>-130000</c:v>
                </c:pt>
                <c:pt idx="88">
                  <c:v>-130000</c:v>
                </c:pt>
                <c:pt idx="89">
                  <c:v>-130000</c:v>
                </c:pt>
                <c:pt idx="90">
                  <c:v>-130000</c:v>
                </c:pt>
                <c:pt idx="91">
                  <c:v>-130000</c:v>
                </c:pt>
                <c:pt idx="92">
                  <c:v>-130000</c:v>
                </c:pt>
                <c:pt idx="93">
                  <c:v>-130000</c:v>
                </c:pt>
                <c:pt idx="94">
                  <c:v>-130000</c:v>
                </c:pt>
                <c:pt idx="95">
                  <c:v>-130000</c:v>
                </c:pt>
                <c:pt idx="96">
                  <c:v>-130000</c:v>
                </c:pt>
                <c:pt idx="97">
                  <c:v>-130000</c:v>
                </c:pt>
                <c:pt idx="98">
                  <c:v>-130000</c:v>
                </c:pt>
                <c:pt idx="99">
                  <c:v>-130000</c:v>
                </c:pt>
                <c:pt idx="100">
                  <c:v>-130000</c:v>
                </c:pt>
              </c:numCache>
            </c:numRef>
          </c:val>
          <c:smooth val="0"/>
        </c:ser>
        <c:dLbls>
          <c:showLegendKey val="0"/>
          <c:showVal val="0"/>
          <c:showCatName val="0"/>
          <c:showSerName val="0"/>
          <c:showPercent val="0"/>
          <c:showBubbleSize val="0"/>
        </c:dLbls>
        <c:marker val="1"/>
        <c:smooth val="0"/>
        <c:axId val="74328320"/>
        <c:axId val="74334592"/>
      </c:lineChart>
      <c:catAx>
        <c:axId val="74328320"/>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74334592"/>
        <c:crosses val="autoZero"/>
        <c:auto val="1"/>
        <c:lblAlgn val="ctr"/>
        <c:lblOffset val="100"/>
        <c:tickLblSkip val="5"/>
        <c:noMultiLvlLbl val="0"/>
      </c:catAx>
      <c:valAx>
        <c:axId val="74334592"/>
        <c:scaling>
          <c:orientation val="minMax"/>
        </c:scaling>
        <c:delete val="0"/>
        <c:axPos val="l"/>
        <c:title>
          <c:tx>
            <c:rich>
              <a:bodyPr/>
              <a:lstStyle/>
              <a:p>
                <a:pPr>
                  <a:defRPr/>
                </a:pPr>
                <a:r>
                  <a:rPr lang="en-US"/>
                  <a:t>$/yr</a:t>
                </a:r>
              </a:p>
            </c:rich>
          </c:tx>
          <c:overlay val="0"/>
        </c:title>
        <c:numFmt formatCode="&quot;$&quot;#,##0" sourceLinked="0"/>
        <c:majorTickMark val="out"/>
        <c:minorTickMark val="none"/>
        <c:tickLblPos val="nextTo"/>
        <c:crossAx val="74328320"/>
        <c:crosses val="autoZero"/>
        <c:crossBetween val="between"/>
      </c:valAx>
    </c:plotArea>
    <c:legend>
      <c:legendPos val="r"/>
      <c:layout>
        <c:manualLayout>
          <c:xMode val="edge"/>
          <c:yMode val="edge"/>
          <c:x val="0.667154457344037"/>
          <c:y val="0.2209373615933993"/>
          <c:w val="0.28493271520396624"/>
          <c:h val="0.1700185322017409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NZ"/>
              <a:t>Benefit-Cost</a:t>
            </a:r>
            <a:r>
              <a:rPr lang="en-NZ" baseline="0"/>
              <a:t> Ratio</a:t>
            </a:r>
            <a:endParaRPr lang="en-NZ"/>
          </a:p>
        </c:rich>
      </c:tx>
      <c:layout>
        <c:manualLayout>
          <c:xMode val="edge"/>
          <c:yMode val="edge"/>
          <c:x val="0.43952273819432491"/>
          <c:y val="2.2859916498354886E-2"/>
        </c:manualLayout>
      </c:layout>
      <c:overlay val="0"/>
    </c:title>
    <c:autoTitleDeleted val="0"/>
    <c:plotArea>
      <c:layout>
        <c:manualLayout>
          <c:layoutTarget val="inner"/>
          <c:xMode val="edge"/>
          <c:yMode val="edge"/>
          <c:x val="0.16144800101833989"/>
          <c:y val="9.4606164298820364E-2"/>
          <c:w val="0.7471287384008799"/>
          <c:h val="0.63424944602476685"/>
        </c:manualLayout>
      </c:layout>
      <c:barChart>
        <c:barDir val="col"/>
        <c:grouping val="clustered"/>
        <c:varyColors val="0"/>
        <c:ser>
          <c:idx val="0"/>
          <c:order val="0"/>
          <c:tx>
            <c:strRef>
              <c:f>'Calculations - DO NOT USE'!$F$10</c:f>
              <c:strCache>
                <c:ptCount val="1"/>
                <c:pt idx="0">
                  <c:v>BC Ratio</c:v>
                </c:pt>
              </c:strCache>
            </c:strRef>
          </c:tx>
          <c:spPr>
            <a:ln w="28575">
              <a:noFill/>
            </a:ln>
          </c:spPr>
          <c:invertIfNegative val="0"/>
          <c:dLbls>
            <c:showLegendKey val="0"/>
            <c:showVal val="1"/>
            <c:showCatName val="0"/>
            <c:showSerName val="0"/>
            <c:showPercent val="0"/>
            <c:showBubbleSize val="0"/>
            <c:showLeaderLines val="0"/>
          </c:dLbls>
          <c:cat>
            <c:strRef>
              <c:f>'Calculations - DO NOT USE'!$A$12:$A$14</c:f>
              <c:strCache>
                <c:ptCount val="3"/>
                <c:pt idx="0">
                  <c:v>Diversion Channels</c:v>
                </c:pt>
                <c:pt idx="1">
                  <c:v>Shoes Outside Door</c:v>
                </c:pt>
                <c:pt idx="2">
                  <c:v>Heaps of Rice</c:v>
                </c:pt>
              </c:strCache>
            </c:strRef>
          </c:cat>
          <c:val>
            <c:numRef>
              <c:f>'Calculations - DO NOT USE'!$F$12:$F$14</c:f>
              <c:numCache>
                <c:formatCode>_-* #,##0.0_-;\-* #,##0.0_-;_-* "-"??_-;_-@_-</c:formatCode>
                <c:ptCount val="3"/>
                <c:pt idx="0">
                  <c:v>0</c:v>
                </c:pt>
                <c:pt idx="1">
                  <c:v>0</c:v>
                </c:pt>
                <c:pt idx="2">
                  <c:v>0</c:v>
                </c:pt>
              </c:numCache>
            </c:numRef>
          </c:val>
        </c:ser>
        <c:dLbls>
          <c:showLegendKey val="0"/>
          <c:showVal val="0"/>
          <c:showCatName val="0"/>
          <c:showSerName val="0"/>
          <c:showPercent val="0"/>
          <c:showBubbleSize val="0"/>
        </c:dLbls>
        <c:gapWidth val="150"/>
        <c:axId val="74355840"/>
        <c:axId val="74357376"/>
      </c:barChart>
      <c:catAx>
        <c:axId val="74355840"/>
        <c:scaling>
          <c:orientation val="minMax"/>
        </c:scaling>
        <c:delete val="0"/>
        <c:axPos val="b"/>
        <c:numFmt formatCode="General" sourceLinked="1"/>
        <c:majorTickMark val="out"/>
        <c:minorTickMark val="none"/>
        <c:tickLblPos val="low"/>
        <c:txPr>
          <a:bodyPr rot="-2700000"/>
          <a:lstStyle/>
          <a:p>
            <a:pPr>
              <a:defRPr/>
            </a:pPr>
            <a:endParaRPr lang="en-US"/>
          </a:p>
        </c:txPr>
        <c:crossAx val="74357376"/>
        <c:crosses val="autoZero"/>
        <c:auto val="1"/>
        <c:lblAlgn val="ctr"/>
        <c:lblOffset val="100"/>
        <c:noMultiLvlLbl val="0"/>
      </c:catAx>
      <c:valAx>
        <c:axId val="74357376"/>
        <c:scaling>
          <c:orientation val="minMax"/>
        </c:scaling>
        <c:delete val="0"/>
        <c:axPos val="l"/>
        <c:title>
          <c:tx>
            <c:rich>
              <a:bodyPr/>
              <a:lstStyle/>
              <a:p>
                <a:pPr>
                  <a:defRPr/>
                </a:pPr>
                <a:r>
                  <a:rPr lang="en-US"/>
                  <a:t>$ Benefits/$ Costs</a:t>
                </a:r>
              </a:p>
            </c:rich>
          </c:tx>
          <c:layout>
            <c:manualLayout>
              <c:xMode val="edge"/>
              <c:yMode val="edge"/>
              <c:x val="1.5000383797079981E-2"/>
              <c:y val="0.21353197163095924"/>
            </c:manualLayout>
          </c:layout>
          <c:overlay val="0"/>
        </c:title>
        <c:numFmt formatCode="_-* #,##0.0_-;\-* #,##0.0_-;_-* &quot;-&quot;??_-;_-@_-" sourceLinked="1"/>
        <c:majorTickMark val="out"/>
        <c:minorTickMark val="none"/>
        <c:tickLblPos val="nextTo"/>
        <c:crossAx val="74355840"/>
        <c:crosses val="autoZero"/>
        <c:crossBetween val="between"/>
      </c:valAx>
    </c:plotArea>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7" Type="http://schemas.openxmlformats.org/officeDocument/2006/relationships/chart" Target="../charts/chart10.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5" Type="http://schemas.openxmlformats.org/officeDocument/2006/relationships/chart" Target="../charts/chart8.xml"/><Relationship Id="rId4" Type="http://schemas.openxmlformats.org/officeDocument/2006/relationships/chart" Target="../charts/chart7.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8.xml"/><Relationship Id="rId3" Type="http://schemas.openxmlformats.org/officeDocument/2006/relationships/chart" Target="../charts/chart13.xml"/><Relationship Id="rId7" Type="http://schemas.openxmlformats.org/officeDocument/2006/relationships/chart" Target="../charts/chart17.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6</xdr:col>
      <xdr:colOff>497609</xdr:colOff>
      <xdr:row>0</xdr:row>
      <xdr:rowOff>108816</xdr:rowOff>
    </xdr:from>
    <xdr:to>
      <xdr:col>11</xdr:col>
      <xdr:colOff>346364</xdr:colOff>
      <xdr:row>2</xdr:row>
      <xdr:rowOff>144440</xdr:rowOff>
    </xdr:to>
    <xdr:pic>
      <xdr:nvPicPr>
        <xdr:cNvPr id="4" name="Picture 1" descr="Description: cid:image001.png@01C9FE2C.10C1C40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38336" y="108816"/>
          <a:ext cx="2966028" cy="4858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133350</xdr:colOff>
      <xdr:row>21</xdr:row>
      <xdr:rowOff>38100</xdr:rowOff>
    </xdr:from>
    <xdr:to>
      <xdr:col>12</xdr:col>
      <xdr:colOff>79115</xdr:colOff>
      <xdr:row>46</xdr:row>
      <xdr:rowOff>73568</xdr:rowOff>
    </xdr:to>
    <xdr:pic>
      <xdr:nvPicPr>
        <xdr:cNvPr id="2" name="Picture 1"/>
        <xdr:cNvPicPr>
          <a:picLocks noChangeAspect="1"/>
        </xdr:cNvPicPr>
      </xdr:nvPicPr>
      <xdr:blipFill>
        <a:blip xmlns:r="http://schemas.openxmlformats.org/officeDocument/2006/relationships" r:embed="rId2"/>
        <a:stretch>
          <a:fillRect/>
        </a:stretch>
      </xdr:blipFill>
      <xdr:spPr>
        <a:xfrm>
          <a:off x="133350" y="4210050"/>
          <a:ext cx="7260965" cy="47979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7</xdr:row>
      <xdr:rowOff>0</xdr:rowOff>
    </xdr:from>
    <xdr:to>
      <xdr:col>15</xdr:col>
      <xdr:colOff>163200</xdr:colOff>
      <xdr:row>27</xdr:row>
      <xdr:rowOff>125280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99060</xdr:colOff>
      <xdr:row>66</xdr:row>
      <xdr:rowOff>45720</xdr:rowOff>
    </xdr:from>
    <xdr:to>
      <xdr:col>15</xdr:col>
      <xdr:colOff>262260</xdr:colOff>
      <xdr:row>86</xdr:row>
      <xdr:rowOff>178620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601980</xdr:colOff>
      <xdr:row>44</xdr:row>
      <xdr:rowOff>0</xdr:rowOff>
    </xdr:from>
    <xdr:to>
      <xdr:col>15</xdr:col>
      <xdr:colOff>155580</xdr:colOff>
      <xdr:row>64</xdr:row>
      <xdr:rowOff>30480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68580</xdr:colOff>
      <xdr:row>5</xdr:row>
      <xdr:rowOff>167640</xdr:rowOff>
    </xdr:from>
    <xdr:to>
      <xdr:col>5</xdr:col>
      <xdr:colOff>464820</xdr:colOff>
      <xdr:row>31</xdr:row>
      <xdr:rowOff>327660</xdr:rowOff>
    </xdr:to>
    <xdr:graphicFrame macro="">
      <xdr:nvGraphicFramePr>
        <xdr:cNvPr id="8" name="Chart 7"/>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185057</xdr:colOff>
      <xdr:row>32</xdr:row>
      <xdr:rowOff>87086</xdr:rowOff>
    </xdr:from>
    <xdr:to>
      <xdr:col>14</xdr:col>
      <xdr:colOff>328800</xdr:colOff>
      <xdr:row>57</xdr:row>
      <xdr:rowOff>92260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87086</xdr:rowOff>
    </xdr:from>
    <xdr:to>
      <xdr:col>5</xdr:col>
      <xdr:colOff>24000</xdr:colOff>
      <xdr:row>57</xdr:row>
      <xdr:rowOff>92260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57</xdr:row>
      <xdr:rowOff>119742</xdr:rowOff>
    </xdr:from>
    <xdr:to>
      <xdr:col>5</xdr:col>
      <xdr:colOff>24000</xdr:colOff>
      <xdr:row>81</xdr:row>
      <xdr:rowOff>70490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185057</xdr:colOff>
      <xdr:row>57</xdr:row>
      <xdr:rowOff>119742</xdr:rowOff>
    </xdr:from>
    <xdr:to>
      <xdr:col>14</xdr:col>
      <xdr:colOff>328800</xdr:colOff>
      <xdr:row>81</xdr:row>
      <xdr:rowOff>70490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640080</xdr:colOff>
      <xdr:row>5</xdr:row>
      <xdr:rowOff>167641</xdr:rowOff>
    </xdr:from>
    <xdr:to>
      <xdr:col>15</xdr:col>
      <xdr:colOff>338280</xdr:colOff>
      <xdr:row>31</xdr:row>
      <xdr:rowOff>361656</xdr:rowOff>
    </xdr:to>
    <xdr:graphicFrame macro="">
      <xdr:nvGraphicFramePr>
        <xdr:cNvPr id="14" name="Chart 13"/>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243840</xdr:colOff>
      <xdr:row>6</xdr:row>
      <xdr:rowOff>0</xdr:rowOff>
    </xdr:from>
    <xdr:to>
      <xdr:col>27</xdr:col>
      <xdr:colOff>444960</xdr:colOff>
      <xdr:row>31</xdr:row>
      <xdr:rowOff>358140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121709</xdr:colOff>
      <xdr:row>1</xdr:row>
      <xdr:rowOff>89535</xdr:rowOff>
    </xdr:from>
    <xdr:to>
      <xdr:col>17</xdr:col>
      <xdr:colOff>126366</xdr:colOff>
      <xdr:row>30</xdr:row>
      <xdr:rowOff>28152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140335</xdr:colOff>
      <xdr:row>1</xdr:row>
      <xdr:rowOff>84244</xdr:rowOff>
    </xdr:from>
    <xdr:to>
      <xdr:col>24</xdr:col>
      <xdr:colOff>356763</xdr:colOff>
      <xdr:row>30</xdr:row>
      <xdr:rowOff>15240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328123</xdr:colOff>
      <xdr:row>39</xdr:row>
      <xdr:rowOff>49686</xdr:rowOff>
    </xdr:from>
    <xdr:to>
      <xdr:col>17</xdr:col>
      <xdr:colOff>331470</xdr:colOff>
      <xdr:row>64</xdr:row>
      <xdr:rowOff>78106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193617</xdr:colOff>
      <xdr:row>39</xdr:row>
      <xdr:rowOff>38100</xdr:rowOff>
    </xdr:from>
    <xdr:to>
      <xdr:col>11</xdr:col>
      <xdr:colOff>304800</xdr:colOff>
      <xdr:row>64</xdr:row>
      <xdr:rowOff>76980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541020</xdr:colOff>
      <xdr:row>79</xdr:row>
      <xdr:rowOff>106680</xdr:rowOff>
    </xdr:from>
    <xdr:to>
      <xdr:col>9</xdr:col>
      <xdr:colOff>331007</xdr:colOff>
      <xdr:row>109</xdr:row>
      <xdr:rowOff>129385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723900</xdr:colOff>
      <xdr:row>142</xdr:row>
      <xdr:rowOff>171450</xdr:rowOff>
    </xdr:from>
    <xdr:to>
      <xdr:col>11</xdr:col>
      <xdr:colOff>433877</xdr:colOff>
      <xdr:row>201</xdr:row>
      <xdr:rowOff>13180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18</xdr:col>
      <xdr:colOff>0</xdr:colOff>
      <xdr:row>39</xdr:row>
      <xdr:rowOff>0</xdr:rowOff>
    </xdr:from>
    <xdr:to>
      <xdr:col>23</xdr:col>
      <xdr:colOff>864407</xdr:colOff>
      <xdr:row>64</xdr:row>
      <xdr:rowOff>28420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97</xdr:col>
      <xdr:colOff>581025</xdr:colOff>
      <xdr:row>6</xdr:row>
      <xdr:rowOff>133350</xdr:rowOff>
    </xdr:from>
    <xdr:to>
      <xdr:col>103</xdr:col>
      <xdr:colOff>587433</xdr:colOff>
      <xdr:row>29</xdr:row>
      <xdr:rowOff>172230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21"/>
  <sheetViews>
    <sheetView zoomScale="66" zoomScaleNormal="66" workbookViewId="0">
      <selection sqref="A1:I1"/>
    </sheetView>
  </sheetViews>
  <sheetFormatPr defaultColWidth="9.109375" defaultRowHeight="14.4" x14ac:dyDescent="0.3"/>
  <cols>
    <col min="1" max="16384" width="9.109375" style="52"/>
  </cols>
  <sheetData>
    <row r="1" spans="1:17" ht="21" x14ac:dyDescent="0.4">
      <c r="A1" s="246" t="s">
        <v>39</v>
      </c>
      <c r="B1" s="246"/>
      <c r="C1" s="246"/>
      <c r="D1" s="246"/>
      <c r="E1" s="246"/>
      <c r="F1" s="246"/>
      <c r="G1" s="246"/>
      <c r="H1" s="246"/>
      <c r="I1" s="246"/>
    </row>
    <row r="2" spans="1:17" x14ac:dyDescent="0.3">
      <c r="A2" s="53" t="s">
        <v>40</v>
      </c>
      <c r="B2" s="54">
        <v>4</v>
      </c>
    </row>
    <row r="3" spans="1:17" x14ac:dyDescent="0.3">
      <c r="A3" s="53" t="s">
        <v>108</v>
      </c>
    </row>
    <row r="4" spans="1:17" x14ac:dyDescent="0.3">
      <c r="A4" s="62" t="s">
        <v>75</v>
      </c>
      <c r="B4" s="63"/>
      <c r="C4" s="55"/>
      <c r="D4" s="55"/>
      <c r="E4" s="55"/>
      <c r="F4" s="55"/>
      <c r="G4" s="55"/>
      <c r="H4" s="53"/>
    </row>
    <row r="5" spans="1:17" x14ac:dyDescent="0.3">
      <c r="A5" s="62" t="s">
        <v>37</v>
      </c>
      <c r="B5" s="63"/>
      <c r="C5" s="55"/>
      <c r="D5" s="55"/>
      <c r="E5" s="55"/>
      <c r="F5" s="55"/>
      <c r="G5" s="55"/>
      <c r="H5" s="53"/>
    </row>
    <row r="6" spans="1:17" x14ac:dyDescent="0.3">
      <c r="A6" s="62" t="s">
        <v>38</v>
      </c>
      <c r="B6" s="63"/>
      <c r="C6" s="55"/>
      <c r="D6" s="55"/>
      <c r="E6" s="55"/>
      <c r="F6" s="55"/>
      <c r="G6" s="55"/>
      <c r="H6" s="53"/>
    </row>
    <row r="7" spans="1:17" x14ac:dyDescent="0.3">
      <c r="A7" s="62" t="s">
        <v>76</v>
      </c>
    </row>
    <row r="8" spans="1:17" ht="15" x14ac:dyDescent="0.3">
      <c r="A8" s="56"/>
    </row>
    <row r="9" spans="1:17" x14ac:dyDescent="0.3">
      <c r="A9" s="64" t="s">
        <v>42</v>
      </c>
      <c r="J9" s="126" t="s">
        <v>80</v>
      </c>
      <c r="K9" s="127"/>
      <c r="L9" s="127"/>
      <c r="M9" s="127"/>
      <c r="N9" s="127"/>
      <c r="O9" s="127"/>
      <c r="P9" s="127"/>
      <c r="Q9" s="127"/>
    </row>
    <row r="10" spans="1:17" x14ac:dyDescent="0.3">
      <c r="A10" s="52" t="s">
        <v>43</v>
      </c>
      <c r="J10" s="124" t="s">
        <v>78</v>
      </c>
      <c r="K10" s="125"/>
      <c r="L10" s="125"/>
      <c r="M10" s="125"/>
      <c r="N10" s="125"/>
      <c r="O10" s="125"/>
      <c r="P10" s="125"/>
      <c r="Q10" s="125"/>
    </row>
    <row r="11" spans="1:17" x14ac:dyDescent="0.3">
      <c r="A11" s="52" t="s">
        <v>44</v>
      </c>
      <c r="J11" s="122" t="s">
        <v>79</v>
      </c>
      <c r="K11" s="123"/>
      <c r="L11" s="123"/>
      <c r="M11" s="123"/>
      <c r="N11" s="123"/>
      <c r="O11" s="123"/>
      <c r="P11" s="123"/>
      <c r="Q11" s="123"/>
    </row>
    <row r="12" spans="1:17" x14ac:dyDescent="0.3">
      <c r="A12" s="52" t="s">
        <v>81</v>
      </c>
    </row>
    <row r="13" spans="1:17" x14ac:dyDescent="0.3">
      <c r="A13" s="52" t="s">
        <v>82</v>
      </c>
    </row>
    <row r="15" spans="1:17" x14ac:dyDescent="0.3">
      <c r="A15" s="64" t="s">
        <v>46</v>
      </c>
    </row>
    <row r="16" spans="1:17" x14ac:dyDescent="0.3">
      <c r="A16" s="52" t="s">
        <v>47</v>
      </c>
    </row>
    <row r="17" spans="1:1" x14ac:dyDescent="0.3">
      <c r="A17" s="52" t="s">
        <v>48</v>
      </c>
    </row>
    <row r="19" spans="1:1" x14ac:dyDescent="0.3">
      <c r="A19" s="65" t="s">
        <v>45</v>
      </c>
    </row>
    <row r="20" spans="1:1" x14ac:dyDescent="0.3">
      <c r="A20" s="52" t="s">
        <v>74</v>
      </c>
    </row>
    <row r="21" spans="1:1" ht="7.8" customHeight="1" x14ac:dyDescent="0.3"/>
  </sheetData>
  <mergeCells count="1">
    <mergeCell ref="A1:I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J81"/>
  <sheetViews>
    <sheetView tabSelected="1" zoomScaleNormal="100" workbookViewId="0"/>
  </sheetViews>
  <sheetFormatPr defaultRowHeight="14.4" x14ac:dyDescent="0.3"/>
  <cols>
    <col min="1" max="1" width="28.5546875" customWidth="1"/>
    <col min="2" max="2" width="24.33203125" customWidth="1"/>
    <col min="3" max="3" width="18.44140625" customWidth="1"/>
    <col min="4" max="4" width="12.109375" customWidth="1"/>
    <col min="5" max="5" width="16.5546875" customWidth="1"/>
    <col min="6" max="6" width="12.109375" customWidth="1"/>
  </cols>
  <sheetData>
    <row r="1" spans="1:10" ht="18" x14ac:dyDescent="0.35">
      <c r="A1" s="60" t="s">
        <v>41</v>
      </c>
      <c r="B1" s="60"/>
      <c r="C1" s="61"/>
      <c r="D1" s="61"/>
      <c r="E1" s="61"/>
      <c r="F1" s="61"/>
      <c r="G1" s="61"/>
      <c r="H1" s="61"/>
      <c r="I1" s="61"/>
      <c r="J1" s="61"/>
    </row>
    <row r="2" spans="1:10" ht="15.6" x14ac:dyDescent="0.3">
      <c r="A2" s="119" t="s">
        <v>77</v>
      </c>
      <c r="B2" s="120"/>
      <c r="C2" s="120"/>
      <c r="D2" s="120"/>
    </row>
    <row r="4" spans="1:10" ht="15.6" x14ac:dyDescent="0.3">
      <c r="A4" s="59" t="s">
        <v>87</v>
      </c>
      <c r="B4" s="59"/>
      <c r="C4" s="59"/>
      <c r="D4" s="59"/>
    </row>
    <row r="5" spans="1:10" ht="15.6" x14ac:dyDescent="0.3">
      <c r="A5" s="139" t="s">
        <v>89</v>
      </c>
      <c r="B5" s="139"/>
      <c r="C5" s="139"/>
      <c r="D5" s="139"/>
    </row>
    <row r="6" spans="1:10" ht="15.6" x14ac:dyDescent="0.3">
      <c r="A6" s="140" t="s">
        <v>105</v>
      </c>
      <c r="B6" s="140"/>
      <c r="C6" s="140"/>
      <c r="D6" s="140"/>
    </row>
    <row r="7" spans="1:10" ht="15.6" x14ac:dyDescent="0.3">
      <c r="A7" s="141" t="s">
        <v>88</v>
      </c>
      <c r="B7" s="141"/>
      <c r="C7" s="141"/>
      <c r="D7" s="141"/>
    </row>
    <row r="9" spans="1:10" x14ac:dyDescent="0.3">
      <c r="A9" s="104" t="s">
        <v>64</v>
      </c>
      <c r="B9" s="108"/>
    </row>
    <row r="10" spans="1:10" x14ac:dyDescent="0.3">
      <c r="A10" s="2" t="s">
        <v>29</v>
      </c>
      <c r="B10" s="105" t="s">
        <v>109</v>
      </c>
    </row>
    <row r="11" spans="1:10" x14ac:dyDescent="0.3">
      <c r="A11" s="2" t="s">
        <v>21</v>
      </c>
      <c r="B11" s="105">
        <v>20</v>
      </c>
    </row>
    <row r="12" spans="1:10" x14ac:dyDescent="0.3">
      <c r="A12" s="2" t="s">
        <v>65</v>
      </c>
      <c r="B12" s="105" t="s">
        <v>110</v>
      </c>
    </row>
    <row r="13" spans="1:10" x14ac:dyDescent="0.3">
      <c r="A13" s="2" t="s">
        <v>0</v>
      </c>
      <c r="B13" s="106">
        <v>0</v>
      </c>
    </row>
    <row r="15" spans="1:10" x14ac:dyDescent="0.3">
      <c r="A15" s="104" t="s">
        <v>68</v>
      </c>
      <c r="B15" s="108"/>
    </row>
    <row r="16" spans="1:10" x14ac:dyDescent="0.3">
      <c r="A16" s="104" t="s">
        <v>66</v>
      </c>
      <c r="B16" s="104" t="s">
        <v>67</v>
      </c>
    </row>
    <row r="17" spans="1:3" x14ac:dyDescent="0.3">
      <c r="A17" s="2" t="s">
        <v>6</v>
      </c>
      <c r="B17" s="234" t="s">
        <v>6</v>
      </c>
    </row>
    <row r="18" spans="1:3" x14ac:dyDescent="0.3">
      <c r="A18" s="37" t="s">
        <v>58</v>
      </c>
      <c r="B18" s="105" t="s">
        <v>111</v>
      </c>
    </row>
    <row r="19" spans="1:3" x14ac:dyDescent="0.3">
      <c r="A19" s="37" t="s">
        <v>59</v>
      </c>
      <c r="B19" s="105" t="s">
        <v>112</v>
      </c>
    </row>
    <row r="20" spans="1:3" x14ac:dyDescent="0.3">
      <c r="A20" s="112" t="s">
        <v>60</v>
      </c>
      <c r="B20" s="130" t="s">
        <v>113</v>
      </c>
    </row>
    <row r="22" spans="1:3" x14ac:dyDescent="0.3">
      <c r="A22" s="112" t="s">
        <v>84</v>
      </c>
      <c r="B22" s="108"/>
    </row>
    <row r="23" spans="1:3" ht="28.8" x14ac:dyDescent="0.3">
      <c r="A23" s="109" t="s">
        <v>7</v>
      </c>
      <c r="B23" s="109" t="s">
        <v>8</v>
      </c>
      <c r="C23" s="129" t="s">
        <v>35</v>
      </c>
    </row>
    <row r="24" spans="1:3" x14ac:dyDescent="0.3">
      <c r="A24" s="131" t="s">
        <v>114</v>
      </c>
      <c r="B24" s="131" t="s">
        <v>115</v>
      </c>
      <c r="C24" s="132">
        <v>200</v>
      </c>
    </row>
    <row r="25" spans="1:3" x14ac:dyDescent="0.3">
      <c r="A25" s="131" t="s">
        <v>116</v>
      </c>
      <c r="B25" s="131" t="s">
        <v>117</v>
      </c>
      <c r="C25" s="132">
        <v>100</v>
      </c>
    </row>
    <row r="26" spans="1:3" x14ac:dyDescent="0.3">
      <c r="A26" s="131" t="s">
        <v>118</v>
      </c>
      <c r="B26" s="131" t="s">
        <v>119</v>
      </c>
      <c r="C26" s="132">
        <v>0</v>
      </c>
    </row>
    <row r="27" spans="1:3" x14ac:dyDescent="0.3">
      <c r="A27" s="131"/>
      <c r="B27" s="131"/>
      <c r="C27" s="132"/>
    </row>
    <row r="28" spans="1:3" x14ac:dyDescent="0.3">
      <c r="A28" s="133"/>
      <c r="B28" s="133"/>
      <c r="C28" s="134"/>
    </row>
    <row r="30" spans="1:3" x14ac:dyDescent="0.3">
      <c r="A30" s="112" t="s">
        <v>85</v>
      </c>
      <c r="B30" s="112"/>
    </row>
    <row r="31" spans="1:3" x14ac:dyDescent="0.3">
      <c r="A31" s="128" t="s">
        <v>7</v>
      </c>
      <c r="B31" s="128" t="s">
        <v>8</v>
      </c>
      <c r="C31" s="129" t="s">
        <v>35</v>
      </c>
    </row>
    <row r="32" spans="1:3" x14ac:dyDescent="0.3">
      <c r="A32" s="142" t="s">
        <v>120</v>
      </c>
      <c r="B32" s="142" t="s">
        <v>121</v>
      </c>
      <c r="C32" s="143">
        <v>100</v>
      </c>
    </row>
    <row r="33" spans="1:3" x14ac:dyDescent="0.3">
      <c r="A33" s="142" t="s">
        <v>122</v>
      </c>
      <c r="B33" s="142" t="s">
        <v>123</v>
      </c>
      <c r="C33" s="143">
        <v>1</v>
      </c>
    </row>
    <row r="34" spans="1:3" x14ac:dyDescent="0.3">
      <c r="A34" s="142" t="s">
        <v>124</v>
      </c>
      <c r="B34" s="142" t="s">
        <v>117</v>
      </c>
      <c r="C34" s="143">
        <v>100</v>
      </c>
    </row>
    <row r="35" spans="1:3" x14ac:dyDescent="0.3">
      <c r="A35" s="144" t="s">
        <v>125</v>
      </c>
      <c r="B35" s="144" t="s">
        <v>117</v>
      </c>
      <c r="C35" s="145">
        <v>400</v>
      </c>
    </row>
    <row r="37" spans="1:3" x14ac:dyDescent="0.3">
      <c r="A37" s="112" t="s">
        <v>86</v>
      </c>
      <c r="B37" s="108"/>
    </row>
    <row r="38" spans="1:3" x14ac:dyDescent="0.3">
      <c r="A38" s="109" t="s">
        <v>7</v>
      </c>
      <c r="B38" s="128" t="s">
        <v>8</v>
      </c>
      <c r="C38" s="129" t="s">
        <v>35</v>
      </c>
    </row>
    <row r="39" spans="1:3" x14ac:dyDescent="0.3">
      <c r="A39" s="135" t="s">
        <v>126</v>
      </c>
      <c r="B39" s="135" t="s">
        <v>115</v>
      </c>
      <c r="C39" s="136">
        <v>1</v>
      </c>
    </row>
    <row r="40" spans="1:3" x14ac:dyDescent="0.3">
      <c r="A40" s="135" t="s">
        <v>127</v>
      </c>
      <c r="B40" s="135" t="s">
        <v>115</v>
      </c>
      <c r="C40" s="136">
        <v>1</v>
      </c>
    </row>
    <row r="41" spans="1:3" x14ac:dyDescent="0.3">
      <c r="A41" s="135" t="s">
        <v>128</v>
      </c>
      <c r="B41" s="135" t="s">
        <v>129</v>
      </c>
      <c r="C41" s="136">
        <v>25</v>
      </c>
    </row>
    <row r="42" spans="1:3" x14ac:dyDescent="0.3">
      <c r="A42" s="135" t="s">
        <v>130</v>
      </c>
      <c r="B42" s="135" t="s">
        <v>117</v>
      </c>
      <c r="C42" s="136">
        <v>50</v>
      </c>
    </row>
    <row r="43" spans="1:3" x14ac:dyDescent="0.3">
      <c r="A43" s="137"/>
      <c r="B43" s="137"/>
      <c r="C43" s="138"/>
    </row>
    <row r="46" spans="1:3" x14ac:dyDescent="0.3">
      <c r="A46" s="112" t="s">
        <v>106</v>
      </c>
      <c r="B46" s="108"/>
    </row>
    <row r="47" spans="1:3" x14ac:dyDescent="0.3">
      <c r="A47" s="109" t="s">
        <v>7</v>
      </c>
      <c r="B47" s="110" t="s">
        <v>69</v>
      </c>
    </row>
    <row r="48" spans="1:3" x14ac:dyDescent="0.3">
      <c r="A48" t="str">
        <f>IF(A24="", n/a, A24)</f>
        <v>Household goods</v>
      </c>
      <c r="B48" s="131">
        <v>1000</v>
      </c>
    </row>
    <row r="49" spans="1:6" x14ac:dyDescent="0.3">
      <c r="A49" t="str">
        <f>IF(A25="", n/a, A25)</f>
        <v>Health/Productivity</v>
      </c>
      <c r="B49" s="131">
        <v>4000</v>
      </c>
    </row>
    <row r="50" spans="1:6" x14ac:dyDescent="0.3">
      <c r="A50" t="str">
        <f>IF(A26="", n/a, A26)</f>
        <v>Psychological</v>
      </c>
      <c r="B50" s="131">
        <v>0</v>
      </c>
    </row>
    <row r="51" spans="1:6" x14ac:dyDescent="0.3">
      <c r="A51" t="str">
        <f>IF(A27="", "n/a", A27)</f>
        <v>n/a</v>
      </c>
      <c r="B51" s="131"/>
    </row>
    <row r="52" spans="1:6" x14ac:dyDescent="0.3">
      <c r="A52" s="108" t="s">
        <v>83</v>
      </c>
      <c r="B52" s="133"/>
    </row>
    <row r="54" spans="1:6" x14ac:dyDescent="0.3">
      <c r="B54" s="112" t="s">
        <v>70</v>
      </c>
      <c r="C54" s="4"/>
    </row>
    <row r="55" spans="1:6" x14ac:dyDescent="0.3">
      <c r="A55" s="254" t="s">
        <v>27</v>
      </c>
      <c r="B55" s="250" t="s">
        <v>7</v>
      </c>
      <c r="C55" s="252" t="s">
        <v>66</v>
      </c>
      <c r="D55" s="252"/>
      <c r="E55" s="252"/>
      <c r="F55" s="253"/>
    </row>
    <row r="56" spans="1:6" ht="28.8" customHeight="1" x14ac:dyDescent="0.3">
      <c r="A56" s="255" t="s">
        <v>27</v>
      </c>
      <c r="B56" s="251"/>
      <c r="C56" s="110" t="str">
        <f>A17</f>
        <v>Do Nothing</v>
      </c>
      <c r="D56" s="110" t="str">
        <f>B18</f>
        <v>Diversion Channels</v>
      </c>
      <c r="E56" s="110" t="str">
        <f>B19</f>
        <v>Shoes Outside Door</v>
      </c>
      <c r="F56" s="115" t="str">
        <f>B20</f>
        <v>Heaps of Rice</v>
      </c>
    </row>
    <row r="57" spans="1:6" x14ac:dyDescent="0.3">
      <c r="A57" s="247" t="s">
        <v>90</v>
      </c>
      <c r="B57" s="146" t="str">
        <f>IF(A32="","n/a",A32)</f>
        <v>Shoes</v>
      </c>
      <c r="C57" s="151">
        <v>0</v>
      </c>
      <c r="D57" s="152">
        <v>0</v>
      </c>
      <c r="E57" s="152">
        <v>2000</v>
      </c>
      <c r="F57" s="153">
        <v>0</v>
      </c>
    </row>
    <row r="58" spans="1:6" x14ac:dyDescent="0.3">
      <c r="A58" s="248"/>
      <c r="B58" s="146" t="str">
        <f t="shared" ref="B58:B60" si="0">IF(A33="","n/a",A33)</f>
        <v>Rice</v>
      </c>
      <c r="C58" s="154">
        <v>0</v>
      </c>
      <c r="D58" s="155">
        <v>0</v>
      </c>
      <c r="E58" s="142">
        <v>0</v>
      </c>
      <c r="F58" s="156">
        <v>50000</v>
      </c>
    </row>
    <row r="59" spans="1:6" x14ac:dyDescent="0.3">
      <c r="A59" s="248"/>
      <c r="B59" s="146" t="str">
        <f t="shared" si="0"/>
        <v>Compliance Officer</v>
      </c>
      <c r="C59" s="154">
        <v>0</v>
      </c>
      <c r="D59" s="155">
        <v>0</v>
      </c>
      <c r="E59" s="142">
        <v>800</v>
      </c>
      <c r="F59" s="156">
        <v>800</v>
      </c>
    </row>
    <row r="60" spans="1:6" x14ac:dyDescent="0.3">
      <c r="A60" s="249"/>
      <c r="B60" s="147" t="str">
        <f t="shared" si="0"/>
        <v>Maintenance Engineer</v>
      </c>
      <c r="C60" s="157">
        <v>0</v>
      </c>
      <c r="D60" s="158">
        <v>1000</v>
      </c>
      <c r="E60" s="158">
        <v>0</v>
      </c>
      <c r="F60" s="159">
        <v>0</v>
      </c>
    </row>
    <row r="61" spans="1:6" x14ac:dyDescent="0.3">
      <c r="A61" s="247" t="s">
        <v>91</v>
      </c>
      <c r="B61" s="148" t="str">
        <f>IF(A39="","n/a",A39)</f>
        <v>Civil Engineer</v>
      </c>
      <c r="C61" s="160">
        <v>0</v>
      </c>
      <c r="D61" s="161">
        <v>750000</v>
      </c>
      <c r="E61" s="161">
        <v>0</v>
      </c>
      <c r="F61" s="162">
        <v>0</v>
      </c>
    </row>
    <row r="62" spans="1:6" x14ac:dyDescent="0.3">
      <c r="A62" s="248"/>
      <c r="B62" s="149" t="str">
        <f t="shared" ref="B62:B65" si="1">IF(A40="","n/a",A40)</f>
        <v>Market Research Firm</v>
      </c>
      <c r="C62" s="163">
        <v>0</v>
      </c>
      <c r="D62" s="135">
        <v>0</v>
      </c>
      <c r="E62" s="135">
        <v>350000</v>
      </c>
      <c r="F62" s="164">
        <v>0</v>
      </c>
    </row>
    <row r="63" spans="1:6" x14ac:dyDescent="0.3">
      <c r="A63" s="248"/>
      <c r="B63" s="149" t="str">
        <f t="shared" si="1"/>
        <v>Concrete</v>
      </c>
      <c r="C63" s="163">
        <v>0</v>
      </c>
      <c r="D63" s="135">
        <v>5400</v>
      </c>
      <c r="E63" s="135">
        <v>0</v>
      </c>
      <c r="F63" s="164">
        <v>0</v>
      </c>
    </row>
    <row r="64" spans="1:6" x14ac:dyDescent="0.3">
      <c r="A64" s="248"/>
      <c r="B64" s="149" t="str">
        <f t="shared" si="1"/>
        <v>Construction Labour</v>
      </c>
      <c r="C64" s="163">
        <v>0</v>
      </c>
      <c r="D64" s="135">
        <v>12000</v>
      </c>
      <c r="E64" s="135">
        <v>0</v>
      </c>
      <c r="F64" s="164">
        <v>0</v>
      </c>
    </row>
    <row r="65" spans="1:6" x14ac:dyDescent="0.3">
      <c r="A65" s="249"/>
      <c r="B65" s="150" t="str">
        <f t="shared" si="1"/>
        <v>n/a</v>
      </c>
      <c r="C65" s="165">
        <v>0</v>
      </c>
      <c r="D65" s="137">
        <v>0</v>
      </c>
      <c r="E65" s="137">
        <v>0</v>
      </c>
      <c r="F65" s="166">
        <v>0</v>
      </c>
    </row>
    <row r="68" spans="1:6" x14ac:dyDescent="0.3">
      <c r="A68" s="104" t="s">
        <v>73</v>
      </c>
      <c r="B68" s="108"/>
      <c r="C68" s="108"/>
      <c r="D68" s="108"/>
      <c r="E68" s="108"/>
    </row>
    <row r="69" spans="1:6" x14ac:dyDescent="0.3">
      <c r="A69" s="104" t="str">
        <f>A16</f>
        <v>Management Option</v>
      </c>
      <c r="B69" s="104" t="s">
        <v>19</v>
      </c>
      <c r="C69" s="104" t="s">
        <v>9</v>
      </c>
      <c r="D69" s="104" t="s">
        <v>54</v>
      </c>
      <c r="E69" s="104" t="s">
        <v>18</v>
      </c>
    </row>
    <row r="70" spans="1:6" x14ac:dyDescent="0.3">
      <c r="A70" t="str">
        <f>B17</f>
        <v>Do Nothing</v>
      </c>
      <c r="B70" s="235"/>
      <c r="C70" s="38"/>
      <c r="D70" s="39">
        <v>0</v>
      </c>
      <c r="E70" s="235"/>
    </row>
    <row r="71" spans="1:6" x14ac:dyDescent="0.3">
      <c r="A71" t="str">
        <f>B18</f>
        <v>Diversion Channels</v>
      </c>
      <c r="B71" s="235"/>
      <c r="C71" s="38"/>
      <c r="D71" s="39">
        <v>0</v>
      </c>
      <c r="E71" s="235"/>
    </row>
    <row r="72" spans="1:6" x14ac:dyDescent="0.3">
      <c r="A72" t="str">
        <f>B19</f>
        <v>Shoes Outside Door</v>
      </c>
      <c r="B72" s="235"/>
      <c r="C72" s="38"/>
      <c r="D72" s="39">
        <v>0</v>
      </c>
      <c r="E72" s="235"/>
    </row>
    <row r="73" spans="1:6" x14ac:dyDescent="0.3">
      <c r="A73" s="108" t="str">
        <f>B20</f>
        <v>Heaps of Rice</v>
      </c>
      <c r="B73" s="236"/>
      <c r="C73" s="111"/>
      <c r="D73" s="114">
        <v>0</v>
      </c>
      <c r="E73" s="236"/>
    </row>
    <row r="76" spans="1:6" x14ac:dyDescent="0.3">
      <c r="A76" s="104" t="s">
        <v>72</v>
      </c>
      <c r="B76" s="108"/>
    </row>
    <row r="77" spans="1:6" x14ac:dyDescent="0.3">
      <c r="A77" s="108" t="str">
        <f>A16</f>
        <v>Management Option</v>
      </c>
      <c r="B77" s="121" t="s">
        <v>92</v>
      </c>
    </row>
    <row r="78" spans="1:6" x14ac:dyDescent="0.3">
      <c r="A78" t="str">
        <f>B17</f>
        <v>Do Nothing</v>
      </c>
      <c r="B78" s="116">
        <v>0</v>
      </c>
    </row>
    <row r="79" spans="1:6" x14ac:dyDescent="0.3">
      <c r="A79" t="str">
        <f>B18</f>
        <v>Diversion Channels</v>
      </c>
      <c r="B79" s="81"/>
      <c r="C79" t="s">
        <v>131</v>
      </c>
    </row>
    <row r="80" spans="1:6" x14ac:dyDescent="0.3">
      <c r="A80" t="str">
        <f>B19</f>
        <v>Shoes Outside Door</v>
      </c>
      <c r="B80" s="81"/>
    </row>
    <row r="81" spans="1:2" x14ac:dyDescent="0.3">
      <c r="A81" s="108" t="str">
        <f>B20</f>
        <v>Heaps of Rice</v>
      </c>
      <c r="B81" s="113"/>
    </row>
  </sheetData>
  <protectedRanges>
    <protectedRange password="E6A9" sqref="C24:C28 C32:C35 C39:C43" name="Range1_2"/>
    <protectedRange password="E6A9" sqref="E70:E73" name="Range1_3"/>
    <protectedRange password="E6A9" sqref="B70:D73" name="Range1_4"/>
    <protectedRange password="E6A9" sqref="B11:B13" name="Range1_5"/>
    <protectedRange password="E6A9" sqref="B10" name="Range1_1_1"/>
    <protectedRange password="E6A9" sqref="B18:B20" name="Range1_6"/>
  </protectedRanges>
  <mergeCells count="5">
    <mergeCell ref="A61:A65"/>
    <mergeCell ref="B55:B56"/>
    <mergeCell ref="C55:F55"/>
    <mergeCell ref="A55:A56"/>
    <mergeCell ref="A57:A60"/>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30"/>
  <sheetViews>
    <sheetView zoomScaleNormal="100" workbookViewId="0">
      <selection activeCell="E2" sqref="E2"/>
    </sheetView>
  </sheetViews>
  <sheetFormatPr defaultRowHeight="14.4" x14ac:dyDescent="0.3"/>
  <cols>
    <col min="1" max="1" width="18.5546875" style="8" customWidth="1"/>
    <col min="2" max="2" width="21.44140625" style="8" customWidth="1"/>
    <col min="3" max="3" width="17.6640625" style="8" customWidth="1"/>
    <col min="4" max="6" width="15.6640625" style="8" customWidth="1"/>
    <col min="7" max="7" width="15.109375" style="8" customWidth="1"/>
    <col min="8" max="8" width="9.109375" style="8" customWidth="1"/>
    <col min="9" max="14" width="8.88671875" style="8"/>
    <col min="15" max="15" width="5.6640625" style="8" customWidth="1"/>
    <col min="16" max="17" width="8.88671875" style="8"/>
    <col min="18" max="18" width="2.6640625" style="8" customWidth="1"/>
    <col min="19" max="16384" width="8.88671875" style="8"/>
  </cols>
  <sheetData>
    <row r="1" spans="1:2" ht="15" thickBot="1" x14ac:dyDescent="0.35">
      <c r="A1" s="2" t="s">
        <v>64</v>
      </c>
    </row>
    <row r="2" spans="1:2" ht="51.75" customHeight="1" thickBot="1" x14ac:dyDescent="0.35">
      <c r="A2" s="192" t="str">
        <f>'Calculations - DO NOT USE'!A4</f>
        <v>Project/Invasive:</v>
      </c>
      <c r="B2" s="193" t="str">
        <f>Inputs!B10</f>
        <v>Jumbee</v>
      </c>
    </row>
    <row r="3" spans="1:2" ht="29.4" thickBot="1" x14ac:dyDescent="0.35">
      <c r="A3" s="192" t="str">
        <f>'Calculations - DO NOT USE'!A5</f>
        <v>Duration of Project (years)</v>
      </c>
      <c r="B3" s="193">
        <f>Inputs!B11</f>
        <v>20</v>
      </c>
    </row>
    <row r="4" spans="1:2" ht="15" thickBot="1" x14ac:dyDescent="0.35">
      <c r="A4" s="192" t="str">
        <f>'Calculations - DO NOT USE'!A6</f>
        <v>Project Area</v>
      </c>
      <c r="B4" s="193" t="str">
        <f>Inputs!B12</f>
        <v>1 village</v>
      </c>
    </row>
    <row r="5" spans="1:2" ht="15" thickBot="1" x14ac:dyDescent="0.35">
      <c r="A5" s="192" t="str">
        <f>'Calculations - DO NOT USE'!A7</f>
        <v>Discount Rate</v>
      </c>
      <c r="B5" s="194">
        <f>Inputs!B13</f>
        <v>0</v>
      </c>
    </row>
    <row r="32" ht="31.8" customHeight="1" x14ac:dyDescent="0.3"/>
    <row r="80" ht="15" thickBot="1" x14ac:dyDescent="0.35"/>
    <row r="81" spans="1:4" ht="15" thickBot="1" x14ac:dyDescent="0.35">
      <c r="A81" s="195" t="s">
        <v>30</v>
      </c>
    </row>
    <row r="83" spans="1:4" ht="15" thickBot="1" x14ac:dyDescent="0.35"/>
    <row r="84" spans="1:4" ht="15" thickBot="1" x14ac:dyDescent="0.35">
      <c r="A84" s="196" t="s">
        <v>97</v>
      </c>
    </row>
    <row r="85" spans="1:4" ht="29.4" thickBot="1" x14ac:dyDescent="0.35">
      <c r="A85" s="197" t="s">
        <v>49</v>
      </c>
      <c r="B85" s="198" t="s">
        <v>7</v>
      </c>
      <c r="C85" s="199" t="s">
        <v>50</v>
      </c>
      <c r="D85" s="200" t="s">
        <v>35</v>
      </c>
    </row>
    <row r="86" spans="1:4" ht="15" thickBot="1" x14ac:dyDescent="0.35">
      <c r="A86" s="256" t="s">
        <v>95</v>
      </c>
      <c r="B86" s="226" t="str">
        <f>'Calculations - DO NOT USE'!B20</f>
        <v>Household goods</v>
      </c>
      <c r="C86" s="227" t="str">
        <f>'Calculations - DO NOT USE'!C20</f>
        <v>total cost</v>
      </c>
      <c r="D86" s="228">
        <f>'Calculations - DO NOT USE'!D20</f>
        <v>200</v>
      </c>
    </row>
    <row r="87" spans="1:4" ht="15" thickBot="1" x14ac:dyDescent="0.35">
      <c r="A87" s="257"/>
      <c r="B87" s="229" t="str">
        <f>'Calculations - DO NOT USE'!B21</f>
        <v>Health/Productivity</v>
      </c>
      <c r="C87" s="206" t="str">
        <f>'Calculations - DO NOT USE'!C21</f>
        <v>person days</v>
      </c>
      <c r="D87" s="230">
        <f>'Calculations - DO NOT USE'!D21</f>
        <v>100</v>
      </c>
    </row>
    <row r="88" spans="1:4" ht="15" thickBot="1" x14ac:dyDescent="0.35">
      <c r="A88" s="257"/>
      <c r="B88" s="229" t="str">
        <f>'Calculations - DO NOT USE'!B22</f>
        <v>Psychological</v>
      </c>
      <c r="C88" s="206" t="str">
        <f>'Calculations - DO NOT USE'!C22</f>
        <v>well-being</v>
      </c>
      <c r="D88" s="230">
        <f>'Calculations - DO NOT USE'!D22</f>
        <v>0</v>
      </c>
    </row>
    <row r="89" spans="1:4" ht="15" thickBot="1" x14ac:dyDescent="0.35">
      <c r="A89" s="257"/>
      <c r="B89" s="229">
        <f>'Calculations - DO NOT USE'!B23</f>
        <v>0</v>
      </c>
      <c r="C89" s="206">
        <f>'Calculations - DO NOT USE'!C23</f>
        <v>0</v>
      </c>
      <c r="D89" s="230">
        <f>'Calculations - DO NOT USE'!D23</f>
        <v>0</v>
      </c>
    </row>
    <row r="90" spans="1:4" ht="15" thickBot="1" x14ac:dyDescent="0.35">
      <c r="A90" s="258"/>
      <c r="B90" s="231">
        <f>'Calculations - DO NOT USE'!B24</f>
        <v>0</v>
      </c>
      <c r="C90" s="232">
        <f>'Calculations - DO NOT USE'!C24</f>
        <v>0</v>
      </c>
      <c r="D90" s="233">
        <f>'Calculations - DO NOT USE'!D24</f>
        <v>0</v>
      </c>
    </row>
    <row r="91" spans="1:4" ht="15" thickBot="1" x14ac:dyDescent="0.35">
      <c r="A91" s="256" t="s">
        <v>90</v>
      </c>
      <c r="B91" s="226" t="str">
        <f>'Calculations - DO NOT USE'!B25</f>
        <v>Shoes</v>
      </c>
      <c r="C91" s="227" t="str">
        <f>'Calculations - DO NOT USE'!C25</f>
        <v>pairs</v>
      </c>
      <c r="D91" s="228">
        <f>'Calculations - DO NOT USE'!D25</f>
        <v>100</v>
      </c>
    </row>
    <row r="92" spans="1:4" ht="14.4" customHeight="1" thickBot="1" x14ac:dyDescent="0.35">
      <c r="A92" s="257"/>
      <c r="B92" s="229" t="str">
        <f>'Calculations - DO NOT USE'!B27</f>
        <v>Rice</v>
      </c>
      <c r="C92" s="206" t="str">
        <f>'Calculations - DO NOT USE'!C27</f>
        <v>kilograms</v>
      </c>
      <c r="D92" s="230">
        <f>'Calculations - DO NOT USE'!D27</f>
        <v>1</v>
      </c>
    </row>
    <row r="93" spans="1:4" ht="15" thickBot="1" x14ac:dyDescent="0.35">
      <c r="A93" s="257"/>
      <c r="B93" s="229" t="str">
        <f>'Calculations - DO NOT USE'!B28</f>
        <v>Compliance Officer</v>
      </c>
      <c r="C93" s="206" t="str">
        <f>'Calculations - DO NOT USE'!C28</f>
        <v>person days</v>
      </c>
      <c r="D93" s="230">
        <f>'Calculations - DO NOT USE'!D28</f>
        <v>100</v>
      </c>
    </row>
    <row r="94" spans="1:4" ht="15" thickBot="1" x14ac:dyDescent="0.35">
      <c r="A94" s="258"/>
      <c r="B94" s="231" t="str">
        <f>'Calculations - DO NOT USE'!B29</f>
        <v>Maintenance Engineer</v>
      </c>
      <c r="C94" s="232" t="str">
        <f>'Calculations - DO NOT USE'!C29</f>
        <v>person days</v>
      </c>
      <c r="D94" s="233">
        <f>'Calculations - DO NOT USE'!D29</f>
        <v>400</v>
      </c>
    </row>
    <row r="95" spans="1:4" ht="15" thickBot="1" x14ac:dyDescent="0.35">
      <c r="A95" s="256" t="s">
        <v>91</v>
      </c>
      <c r="B95" s="226" t="str">
        <f>Inputs!A39</f>
        <v>Civil Engineer</v>
      </c>
      <c r="C95" s="227" t="str">
        <f>Inputs!B39</f>
        <v>total cost</v>
      </c>
      <c r="D95" s="228">
        <f>Inputs!C39</f>
        <v>1</v>
      </c>
    </row>
    <row r="96" spans="1:4" ht="15" thickBot="1" x14ac:dyDescent="0.35">
      <c r="A96" s="257"/>
      <c r="B96" s="229" t="str">
        <f>Inputs!A40</f>
        <v>Market Research Firm</v>
      </c>
      <c r="C96" s="206" t="str">
        <f>Inputs!B40</f>
        <v>total cost</v>
      </c>
      <c r="D96" s="230">
        <f>Inputs!C40</f>
        <v>1</v>
      </c>
    </row>
    <row r="97" spans="1:6" ht="15" thickBot="1" x14ac:dyDescent="0.35">
      <c r="A97" s="257"/>
      <c r="B97" s="229" t="str">
        <f>Inputs!A41</f>
        <v>Concrete</v>
      </c>
      <c r="C97" s="206" t="str">
        <f>Inputs!B41</f>
        <v>bags</v>
      </c>
      <c r="D97" s="230">
        <f>Inputs!C41</f>
        <v>25</v>
      </c>
    </row>
    <row r="98" spans="1:6" ht="15" thickBot="1" x14ac:dyDescent="0.35">
      <c r="A98" s="257"/>
      <c r="B98" s="229" t="str">
        <f>Inputs!A42</f>
        <v>Construction Labour</v>
      </c>
      <c r="C98" s="206" t="str">
        <f>Inputs!B42</f>
        <v>person days</v>
      </c>
      <c r="D98" s="230">
        <f>Inputs!C42</f>
        <v>50</v>
      </c>
    </row>
    <row r="99" spans="1:6" ht="15" thickBot="1" x14ac:dyDescent="0.35">
      <c r="A99" s="258"/>
      <c r="B99" s="231">
        <f>Inputs!A43</f>
        <v>0</v>
      </c>
      <c r="C99" s="232">
        <f>Inputs!B43</f>
        <v>0</v>
      </c>
      <c r="D99" s="233">
        <f>Inputs!C43</f>
        <v>0</v>
      </c>
    </row>
    <row r="100" spans="1:6" ht="15" thickBot="1" x14ac:dyDescent="0.35"/>
    <row r="101" spans="1:6" ht="15" thickBot="1" x14ac:dyDescent="0.35">
      <c r="A101" s="196" t="s">
        <v>96</v>
      </c>
    </row>
    <row r="102" spans="1:6" ht="29.4" thickBot="1" x14ac:dyDescent="0.35">
      <c r="A102" s="197" t="s">
        <v>49</v>
      </c>
      <c r="B102" s="198" t="s">
        <v>7</v>
      </c>
      <c r="C102" s="199" t="str">
        <f>'Calculations - DO NOT USE'!E19</f>
        <v>Do Nothing</v>
      </c>
      <c r="D102" s="199" t="str">
        <f>'Calculations - DO NOT USE'!F19</f>
        <v>Diversion Channels</v>
      </c>
      <c r="E102" s="199" t="str">
        <f>'Calculations - DO NOT USE'!G19</f>
        <v>Shoes Outside Door</v>
      </c>
      <c r="F102" s="200" t="str">
        <f>'Calculations - DO NOT USE'!H19</f>
        <v>Heaps of Rice</v>
      </c>
    </row>
    <row r="103" spans="1:6" ht="15" thickBot="1" x14ac:dyDescent="0.35">
      <c r="A103" s="256" t="s">
        <v>26</v>
      </c>
      <c r="B103" s="201" t="str">
        <f t="shared" ref="B103:B108" si="0">B86</f>
        <v>Household goods</v>
      </c>
      <c r="C103" s="224">
        <f>'Calculations - DO NOT USE'!E20</f>
        <v>1000</v>
      </c>
      <c r="D103" s="224">
        <f>'Calculations - DO NOT USE'!F20</f>
        <v>1000</v>
      </c>
      <c r="E103" s="224">
        <f>'Calculations - DO NOT USE'!G20</f>
        <v>1000</v>
      </c>
      <c r="F103" s="225">
        <f>'Calculations - DO NOT USE'!H20</f>
        <v>1000</v>
      </c>
    </row>
    <row r="104" spans="1:6" ht="15" thickBot="1" x14ac:dyDescent="0.35">
      <c r="A104" s="257"/>
      <c r="B104" s="202" t="str">
        <f t="shared" si="0"/>
        <v>Health/Productivity</v>
      </c>
      <c r="C104" s="205">
        <f>'Calculations - DO NOT USE'!E21</f>
        <v>4000</v>
      </c>
      <c r="D104" s="205">
        <f>'Calculations - DO NOT USE'!F21</f>
        <v>4000</v>
      </c>
      <c r="E104" s="205">
        <f>'Calculations - DO NOT USE'!G21</f>
        <v>4000</v>
      </c>
      <c r="F104" s="207">
        <f>'Calculations - DO NOT USE'!H21</f>
        <v>4000</v>
      </c>
    </row>
    <row r="105" spans="1:6" ht="15" thickBot="1" x14ac:dyDescent="0.35">
      <c r="A105" s="257"/>
      <c r="B105" s="202" t="str">
        <f t="shared" si="0"/>
        <v>Psychological</v>
      </c>
      <c r="C105" s="205">
        <f>'Calculations - DO NOT USE'!E22</f>
        <v>0</v>
      </c>
      <c r="D105" s="205">
        <f>'Calculations - DO NOT USE'!F22</f>
        <v>0</v>
      </c>
      <c r="E105" s="205">
        <f>'Calculations - DO NOT USE'!G22</f>
        <v>0</v>
      </c>
      <c r="F105" s="207">
        <f>'Calculations - DO NOT USE'!H22</f>
        <v>0</v>
      </c>
    </row>
    <row r="106" spans="1:6" ht="15" thickBot="1" x14ac:dyDescent="0.35">
      <c r="A106" s="257"/>
      <c r="B106" s="202">
        <f t="shared" si="0"/>
        <v>0</v>
      </c>
      <c r="C106" s="205">
        <f>'Calculations - DO NOT USE'!E23</f>
        <v>0</v>
      </c>
      <c r="D106" s="205">
        <f>'Calculations - DO NOT USE'!F23</f>
        <v>0</v>
      </c>
      <c r="E106" s="205">
        <f>'Calculations - DO NOT USE'!G23</f>
        <v>0</v>
      </c>
      <c r="F106" s="207">
        <f>'Calculations - DO NOT USE'!H23</f>
        <v>0</v>
      </c>
    </row>
    <row r="107" spans="1:6" ht="15" thickBot="1" x14ac:dyDescent="0.35">
      <c r="A107" s="258"/>
      <c r="B107" s="203">
        <f t="shared" si="0"/>
        <v>0</v>
      </c>
      <c r="C107" s="209">
        <f>'Calculations - DO NOT USE'!E24</f>
        <v>0</v>
      </c>
      <c r="D107" s="209">
        <f>'Calculations - DO NOT USE'!F24</f>
        <v>0</v>
      </c>
      <c r="E107" s="209">
        <f>'Calculations - DO NOT USE'!G24</f>
        <v>0</v>
      </c>
      <c r="F107" s="210">
        <f>'Calculations - DO NOT USE'!H24</f>
        <v>0</v>
      </c>
    </row>
    <row r="108" spans="1:6" ht="15" thickBot="1" x14ac:dyDescent="0.35">
      <c r="A108" s="256" t="s">
        <v>90</v>
      </c>
      <c r="B108" s="201" t="str">
        <f t="shared" si="0"/>
        <v>Shoes</v>
      </c>
      <c r="C108" s="224">
        <f>'Calculations - DO NOT USE'!E25</f>
        <v>0</v>
      </c>
      <c r="D108" s="224">
        <f>'Calculations - DO NOT USE'!F25</f>
        <v>0</v>
      </c>
      <c r="E108" s="224">
        <f>'Calculations - DO NOT USE'!G25</f>
        <v>2000</v>
      </c>
      <c r="F108" s="225">
        <f>'Calculations - DO NOT USE'!H25</f>
        <v>0</v>
      </c>
    </row>
    <row r="109" spans="1:6" ht="15" thickBot="1" x14ac:dyDescent="0.35">
      <c r="A109" s="257"/>
      <c r="B109" s="202" t="str">
        <f t="shared" ref="B109:B111" si="1">B92</f>
        <v>Rice</v>
      </c>
      <c r="C109" s="205">
        <f>'Calculations - DO NOT USE'!E27</f>
        <v>0</v>
      </c>
      <c r="D109" s="205">
        <f>'Calculations - DO NOT USE'!F27</f>
        <v>0</v>
      </c>
      <c r="E109" s="205">
        <f>'Calculations - DO NOT USE'!G27</f>
        <v>0</v>
      </c>
      <c r="F109" s="207">
        <f>'Calculations - DO NOT USE'!H27</f>
        <v>50000</v>
      </c>
    </row>
    <row r="110" spans="1:6" ht="15" thickBot="1" x14ac:dyDescent="0.35">
      <c r="A110" s="257"/>
      <c r="B110" s="202" t="str">
        <f t="shared" si="1"/>
        <v>Compliance Officer</v>
      </c>
      <c r="C110" s="205">
        <f>'Calculations - DO NOT USE'!E28</f>
        <v>0</v>
      </c>
      <c r="D110" s="205">
        <f>'Calculations - DO NOT USE'!F28</f>
        <v>0</v>
      </c>
      <c r="E110" s="205">
        <f>'Calculations - DO NOT USE'!G28</f>
        <v>800</v>
      </c>
      <c r="F110" s="207">
        <f>'Calculations - DO NOT USE'!H28</f>
        <v>800</v>
      </c>
    </row>
    <row r="111" spans="1:6" ht="15" thickBot="1" x14ac:dyDescent="0.35">
      <c r="A111" s="258"/>
      <c r="B111" s="203" t="str">
        <f t="shared" si="1"/>
        <v>Maintenance Engineer</v>
      </c>
      <c r="C111" s="209">
        <f>'Calculations - DO NOT USE'!E29</f>
        <v>0</v>
      </c>
      <c r="D111" s="209">
        <f>'Calculations - DO NOT USE'!F29</f>
        <v>1000</v>
      </c>
      <c r="E111" s="209">
        <f>'Calculations - DO NOT USE'!G29</f>
        <v>0</v>
      </c>
      <c r="F111" s="210">
        <f>'Calculations - DO NOT USE'!H29</f>
        <v>0</v>
      </c>
    </row>
    <row r="112" spans="1:6" ht="15" thickBot="1" x14ac:dyDescent="0.35">
      <c r="A112" s="256" t="s">
        <v>91</v>
      </c>
      <c r="B112" s="201" t="str">
        <f>B95</f>
        <v>Civil Engineer</v>
      </c>
      <c r="C112" s="224">
        <f>Inputs!C61</f>
        <v>0</v>
      </c>
      <c r="D112" s="224">
        <f>Inputs!D61</f>
        <v>750000</v>
      </c>
      <c r="E112" s="224">
        <f>Inputs!E61</f>
        <v>0</v>
      </c>
      <c r="F112" s="225">
        <f>Inputs!F61</f>
        <v>0</v>
      </c>
    </row>
    <row r="113" spans="1:7" ht="15" thickBot="1" x14ac:dyDescent="0.35">
      <c r="A113" s="257"/>
      <c r="B113" s="202" t="str">
        <f t="shared" ref="B113:B116" si="2">B96</f>
        <v>Market Research Firm</v>
      </c>
      <c r="C113" s="205">
        <f>Inputs!C62</f>
        <v>0</v>
      </c>
      <c r="D113" s="205">
        <f>Inputs!D62</f>
        <v>0</v>
      </c>
      <c r="E113" s="205">
        <f>Inputs!E62</f>
        <v>350000</v>
      </c>
      <c r="F113" s="207">
        <f>Inputs!F62</f>
        <v>0</v>
      </c>
    </row>
    <row r="114" spans="1:7" ht="15" thickBot="1" x14ac:dyDescent="0.35">
      <c r="A114" s="257"/>
      <c r="B114" s="202" t="str">
        <f t="shared" si="2"/>
        <v>Concrete</v>
      </c>
      <c r="C114" s="205">
        <f>Inputs!C63</f>
        <v>0</v>
      </c>
      <c r="D114" s="205">
        <f>Inputs!D63</f>
        <v>5400</v>
      </c>
      <c r="E114" s="205">
        <f>Inputs!E63</f>
        <v>0</v>
      </c>
      <c r="F114" s="207">
        <f>Inputs!F63</f>
        <v>0</v>
      </c>
    </row>
    <row r="115" spans="1:7" ht="15" thickBot="1" x14ac:dyDescent="0.35">
      <c r="A115" s="257"/>
      <c r="B115" s="202" t="str">
        <f t="shared" si="2"/>
        <v>Construction Labour</v>
      </c>
      <c r="C115" s="205">
        <f>Inputs!C64</f>
        <v>0</v>
      </c>
      <c r="D115" s="205">
        <f>Inputs!D64</f>
        <v>12000</v>
      </c>
      <c r="E115" s="205">
        <f>Inputs!E64</f>
        <v>0</v>
      </c>
      <c r="F115" s="207">
        <f>Inputs!F64</f>
        <v>0</v>
      </c>
    </row>
    <row r="116" spans="1:7" ht="15" thickBot="1" x14ac:dyDescent="0.35">
      <c r="A116" s="258"/>
      <c r="B116" s="203">
        <f t="shared" si="2"/>
        <v>0</v>
      </c>
      <c r="C116" s="209">
        <f>Inputs!C65</f>
        <v>0</v>
      </c>
      <c r="D116" s="209">
        <f>Inputs!D65</f>
        <v>0</v>
      </c>
      <c r="E116" s="209">
        <f>Inputs!E65</f>
        <v>0</v>
      </c>
      <c r="F116" s="210">
        <f>Inputs!F65</f>
        <v>0</v>
      </c>
    </row>
    <row r="117" spans="1:7" ht="15" thickBot="1" x14ac:dyDescent="0.35"/>
    <row r="118" spans="1:7" ht="15" thickBot="1" x14ac:dyDescent="0.35">
      <c r="A118" s="196" t="s">
        <v>107</v>
      </c>
    </row>
    <row r="119" spans="1:7" ht="29.4" thickBot="1" x14ac:dyDescent="0.35">
      <c r="A119" s="197" t="s">
        <v>51</v>
      </c>
      <c r="B119" s="237" t="str">
        <f>'Calculations - DO NOT USE'!B10</f>
        <v>PV Costs</v>
      </c>
      <c r="C119" s="199" t="str">
        <f>'Calculations - DO NOT USE'!C10</f>
        <v>PV Benefits</v>
      </c>
      <c r="D119" s="199" t="str">
        <f>'Calculations - DO NOT USE'!D10</f>
        <v>Total NPV</v>
      </c>
      <c r="E119" s="200" t="s">
        <v>103</v>
      </c>
      <c r="F119" s="198" t="s">
        <v>101</v>
      </c>
      <c r="G119" s="200" t="s">
        <v>102</v>
      </c>
    </row>
    <row r="120" spans="1:7" ht="15" thickBot="1" x14ac:dyDescent="0.35">
      <c r="A120" s="214" t="str">
        <f>'Calculations - DO NOT USE'!A11</f>
        <v>Do Nothing</v>
      </c>
      <c r="B120" s="238">
        <f>-'Calculations - DO NOT USE'!B11</f>
        <v>0</v>
      </c>
      <c r="C120" s="211" t="e">
        <f>'Calculations - DO NOT USE'!C11</f>
        <v>#DIV/0!</v>
      </c>
      <c r="D120" s="211" t="e">
        <f>'Calculations - DO NOT USE'!D11</f>
        <v>#DIV/0!</v>
      </c>
      <c r="E120" s="221">
        <v>1</v>
      </c>
      <c r="F120" s="241" t="e">
        <f>'Calculations - DO NOT USE'!E11</f>
        <v>#DIV/0!</v>
      </c>
      <c r="G120" s="213" t="e">
        <f>'Calculations - DO NOT USE'!G11</f>
        <v>#DIV/0!</v>
      </c>
    </row>
    <row r="121" spans="1:7" ht="15" thickBot="1" x14ac:dyDescent="0.35">
      <c r="A121" s="215" t="str">
        <f>'Calculations - DO NOT USE'!A12</f>
        <v>Diversion Channels</v>
      </c>
      <c r="B121" s="239">
        <f>-'Calculations - DO NOT USE'!B12</f>
        <v>9485000</v>
      </c>
      <c r="C121" s="204" t="e">
        <f>'Calculations - DO NOT USE'!C12</f>
        <v>#DIV/0!</v>
      </c>
      <c r="D121" s="204" t="e">
        <f>'Calculations - DO NOT USE'!D12</f>
        <v>#DIV/0!</v>
      </c>
      <c r="E121" s="244" t="e">
        <f>C121/B121</f>
        <v>#DIV/0!</v>
      </c>
      <c r="F121" s="242" t="e">
        <f>'Calculations - DO NOT USE'!E12</f>
        <v>#DIV/0!</v>
      </c>
      <c r="G121" s="207" t="e">
        <f>'Calculations - DO NOT USE'!G12</f>
        <v>#DIV/0!</v>
      </c>
    </row>
    <row r="122" spans="1:7" ht="15" thickBot="1" x14ac:dyDescent="0.35">
      <c r="A122" s="216" t="str">
        <f>'Calculations - DO NOT USE'!A13</f>
        <v>Shoes Outside Door</v>
      </c>
      <c r="B122" s="239">
        <f>-'Calculations - DO NOT USE'!B13</f>
        <v>5950000</v>
      </c>
      <c r="C122" s="204" t="e">
        <f>'Calculations - DO NOT USE'!C13</f>
        <v>#DIV/0!</v>
      </c>
      <c r="D122" s="204" t="e">
        <f>'Calculations - DO NOT USE'!D13</f>
        <v>#DIV/0!</v>
      </c>
      <c r="E122" s="244" t="e">
        <f t="shared" ref="E122:E123" si="3">C122/B122</f>
        <v>#DIV/0!</v>
      </c>
      <c r="F122" s="242" t="e">
        <f>'Calculations - DO NOT USE'!E13</f>
        <v>#DIV/0!</v>
      </c>
      <c r="G122" s="207" t="e">
        <f>'Calculations - DO NOT USE'!G13</f>
        <v>#DIV/0!</v>
      </c>
    </row>
    <row r="123" spans="1:7" ht="15" thickBot="1" x14ac:dyDescent="0.35">
      <c r="A123" s="217" t="str">
        <f>'Calculations - DO NOT USE'!A14</f>
        <v>Heaps of Rice</v>
      </c>
      <c r="B123" s="240">
        <f>-'Calculations - DO NOT USE'!B14</f>
        <v>2600000</v>
      </c>
      <c r="C123" s="208" t="e">
        <f>'Calculations - DO NOT USE'!C14</f>
        <v>#DIV/0!</v>
      </c>
      <c r="D123" s="208" t="e">
        <f>'Calculations - DO NOT USE'!D14</f>
        <v>#DIV/0!</v>
      </c>
      <c r="E123" s="245" t="e">
        <f t="shared" si="3"/>
        <v>#DIV/0!</v>
      </c>
      <c r="F123" s="243" t="e">
        <f>'Calculations - DO NOT USE'!E14</f>
        <v>#DIV/0!</v>
      </c>
      <c r="G123" s="210" t="e">
        <f>'Calculations - DO NOT USE'!G14</f>
        <v>#DIV/0!</v>
      </c>
    </row>
    <row r="124" spans="1:7" ht="15" thickBot="1" x14ac:dyDescent="0.35"/>
    <row r="125" spans="1:7" ht="15" thickBot="1" x14ac:dyDescent="0.35">
      <c r="A125" s="196" t="s">
        <v>98</v>
      </c>
    </row>
    <row r="126" spans="1:7" ht="43.8" thickBot="1" x14ac:dyDescent="0.35">
      <c r="A126" s="197" t="s">
        <v>51</v>
      </c>
      <c r="B126" s="222" t="s">
        <v>100</v>
      </c>
      <c r="C126" s="199" t="s">
        <v>99</v>
      </c>
      <c r="D126" s="223" t="s">
        <v>104</v>
      </c>
    </row>
    <row r="127" spans="1:7" ht="15" thickBot="1" x14ac:dyDescent="0.35">
      <c r="A127" s="214" t="str">
        <f>A120</f>
        <v>Do Nothing</v>
      </c>
      <c r="B127" s="220">
        <f>Inputs!B78</f>
        <v>0</v>
      </c>
      <c r="C127" s="212" t="s">
        <v>83</v>
      </c>
      <c r="D127" s="221" t="s">
        <v>83</v>
      </c>
    </row>
    <row r="128" spans="1:7" ht="15" thickBot="1" x14ac:dyDescent="0.35">
      <c r="A128" s="215" t="str">
        <f>A121</f>
        <v>Diversion Channels</v>
      </c>
      <c r="B128" s="218">
        <f>Inputs!B79</f>
        <v>0</v>
      </c>
      <c r="C128" s="204" t="e">
        <f>-'Calculations - DO NOT USE'!I12</f>
        <v>#DIV/0!</v>
      </c>
      <c r="D128" s="207" t="e">
        <f>'Calculations - DO NOT USE'!J12</f>
        <v>#DIV/0!</v>
      </c>
    </row>
    <row r="129" spans="1:4" ht="15" thickBot="1" x14ac:dyDescent="0.35">
      <c r="A129" s="216" t="str">
        <f>A122</f>
        <v>Shoes Outside Door</v>
      </c>
      <c r="B129" s="218">
        <f>Inputs!B80</f>
        <v>0</v>
      </c>
      <c r="C129" s="204" t="e">
        <f>-'Calculations - DO NOT USE'!I13</f>
        <v>#DIV/0!</v>
      </c>
      <c r="D129" s="207" t="e">
        <f>'Calculations - DO NOT USE'!J13</f>
        <v>#DIV/0!</v>
      </c>
    </row>
    <row r="130" spans="1:4" ht="15" thickBot="1" x14ac:dyDescent="0.35">
      <c r="A130" s="217" t="str">
        <f>A123</f>
        <v>Heaps of Rice</v>
      </c>
      <c r="B130" s="219">
        <f>Inputs!B81</f>
        <v>0</v>
      </c>
      <c r="C130" s="208" t="e">
        <f>-'Calculations - DO NOT USE'!I14</f>
        <v>#DIV/0!</v>
      </c>
      <c r="D130" s="210" t="e">
        <f>'Calculations - DO NOT USE'!J14</f>
        <v>#DIV/0!</v>
      </c>
    </row>
  </sheetData>
  <mergeCells count="6">
    <mergeCell ref="A112:A116"/>
    <mergeCell ref="A86:A90"/>
    <mergeCell ref="A91:A94"/>
    <mergeCell ref="A95:A99"/>
    <mergeCell ref="A103:A107"/>
    <mergeCell ref="A108:A11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DB210"/>
  <sheetViews>
    <sheetView topLeftCell="L1" zoomScale="80" zoomScaleNormal="80" workbookViewId="0">
      <selection activeCell="CU13" sqref="CU13"/>
    </sheetView>
  </sheetViews>
  <sheetFormatPr defaultColWidth="8.88671875" defaultRowHeight="14.4" x14ac:dyDescent="0.3"/>
  <cols>
    <col min="1" max="1" width="30.77734375" customWidth="1"/>
    <col min="2" max="2" width="25.44140625" customWidth="1"/>
    <col min="3" max="3" width="14.109375" customWidth="1"/>
    <col min="4" max="4" width="18.109375" customWidth="1"/>
    <col min="5" max="5" width="14.6640625" customWidth="1"/>
    <col min="6" max="6" width="15.6640625" customWidth="1"/>
    <col min="7" max="7" width="19.5546875" customWidth="1"/>
    <col min="8" max="8" width="15.5546875" bestFit="1" customWidth="1"/>
    <col min="9" max="9" width="14.88671875" bestFit="1" customWidth="1"/>
    <col min="10" max="12" width="14.44140625" bestFit="1" customWidth="1"/>
    <col min="13" max="13" width="14.5546875" bestFit="1" customWidth="1"/>
    <col min="14" max="14" width="14.44140625" bestFit="1" customWidth="1"/>
    <col min="15" max="24" width="15.44140625" bestFit="1" customWidth="1"/>
    <col min="25" max="25" width="16.44140625" bestFit="1" customWidth="1"/>
    <col min="26" max="30" width="16.44140625" customWidth="1"/>
    <col min="31" max="102" width="14.33203125" customWidth="1"/>
    <col min="103" max="107" width="8.88671875" customWidth="1"/>
  </cols>
  <sheetData>
    <row r="1" spans="1:10" ht="18" x14ac:dyDescent="0.35">
      <c r="A1" s="60" t="s">
        <v>41</v>
      </c>
      <c r="B1" s="60"/>
      <c r="C1" s="61"/>
      <c r="D1" s="61"/>
      <c r="E1" s="61"/>
      <c r="F1" s="61"/>
      <c r="G1" s="61"/>
    </row>
    <row r="2" spans="1:10" ht="15.6" x14ac:dyDescent="0.3">
      <c r="A2" s="59" t="s">
        <v>71</v>
      </c>
      <c r="B2" s="59"/>
      <c r="C2" s="59"/>
      <c r="D2" s="59"/>
      <c r="E2" s="59"/>
      <c r="F2" s="59"/>
      <c r="G2" s="59"/>
    </row>
    <row r="3" spans="1:10" x14ac:dyDescent="0.3">
      <c r="E3" s="3"/>
    </row>
    <row r="4" spans="1:10" x14ac:dyDescent="0.3">
      <c r="A4" s="2" t="s">
        <v>29</v>
      </c>
      <c r="B4" s="105" t="str">
        <f>Inputs!B10</f>
        <v>Jumbee</v>
      </c>
      <c r="E4" s="3"/>
    </row>
    <row r="5" spans="1:10" x14ac:dyDescent="0.3">
      <c r="A5" s="2" t="s">
        <v>21</v>
      </c>
      <c r="B5" s="105">
        <f>Inputs!B11</f>
        <v>20</v>
      </c>
      <c r="E5" s="3"/>
    </row>
    <row r="6" spans="1:10" x14ac:dyDescent="0.3">
      <c r="A6" s="2" t="s">
        <v>65</v>
      </c>
      <c r="B6" s="105" t="str">
        <f>Inputs!B12</f>
        <v>1 village</v>
      </c>
      <c r="E6" s="3"/>
    </row>
    <row r="7" spans="1:10" x14ac:dyDescent="0.3">
      <c r="A7" s="2" t="s">
        <v>0</v>
      </c>
      <c r="B7" s="107">
        <f>Inputs!B13</f>
        <v>0</v>
      </c>
      <c r="E7" s="3"/>
    </row>
    <row r="8" spans="1:10" ht="15" thickBot="1" x14ac:dyDescent="0.35">
      <c r="B8" s="1"/>
    </row>
    <row r="9" spans="1:10" ht="15.75" customHeight="1" thickBot="1" x14ac:dyDescent="0.35">
      <c r="A9" s="2" t="s">
        <v>1</v>
      </c>
      <c r="B9" s="274" t="s">
        <v>62</v>
      </c>
      <c r="C9" s="275"/>
      <c r="D9" s="275"/>
      <c r="E9" s="275"/>
      <c r="F9" s="275"/>
      <c r="G9" s="276"/>
      <c r="H9" s="260" t="s">
        <v>57</v>
      </c>
      <c r="I9" s="261"/>
      <c r="J9" s="262"/>
    </row>
    <row r="10" spans="1:10" ht="15" thickBot="1" x14ac:dyDescent="0.35">
      <c r="A10" s="33" t="s">
        <v>2</v>
      </c>
      <c r="B10" s="67" t="s">
        <v>52</v>
      </c>
      <c r="C10" s="36" t="s">
        <v>53</v>
      </c>
      <c r="D10" s="66" t="s">
        <v>3</v>
      </c>
      <c r="E10" s="84" t="s">
        <v>24</v>
      </c>
      <c r="F10" s="84" t="s">
        <v>63</v>
      </c>
      <c r="G10" s="84" t="s">
        <v>61</v>
      </c>
      <c r="H10" s="68" t="s">
        <v>36</v>
      </c>
      <c r="I10" s="69" t="s">
        <v>56</v>
      </c>
      <c r="J10" s="70" t="s">
        <v>25</v>
      </c>
    </row>
    <row r="11" spans="1:10" x14ac:dyDescent="0.3">
      <c r="A11" s="103" t="str">
        <f>Inputs!B17</f>
        <v>Do Nothing</v>
      </c>
      <c r="B11" s="49">
        <f>B202</f>
        <v>0</v>
      </c>
      <c r="C11" s="50" t="e">
        <f>B197</f>
        <v>#DIV/0!</v>
      </c>
      <c r="D11" s="48" t="e">
        <f>B207</f>
        <v>#DIV/0!</v>
      </c>
      <c r="E11" s="89" t="e">
        <f>_xlfn.RANK.AVG(D11,D11:D14,0)</f>
        <v>#DIV/0!</v>
      </c>
      <c r="F11" s="86">
        <v>1</v>
      </c>
      <c r="G11" s="89" t="e">
        <f>_xlfn.RANK.AVG(F11,F11:F14,0)</f>
        <v>#DIV/0!</v>
      </c>
      <c r="H11" s="117">
        <f>Inputs!B78</f>
        <v>0</v>
      </c>
      <c r="I11" s="95"/>
      <c r="J11" s="92" t="e">
        <f>_xlfn.RANK.AVG(I11,I$11:I$14,0)</f>
        <v>#DIV/0!</v>
      </c>
    </row>
    <row r="12" spans="1:10" x14ac:dyDescent="0.3">
      <c r="A12" s="57" t="str">
        <f>Inputs!B18</f>
        <v>Diversion Channels</v>
      </c>
      <c r="B12" s="16">
        <f>B203</f>
        <v>-9485000</v>
      </c>
      <c r="C12" s="17" t="e">
        <f>B198</f>
        <v>#DIV/0!</v>
      </c>
      <c r="D12" s="34" t="e">
        <f>B208</f>
        <v>#DIV/0!</v>
      </c>
      <c r="E12" s="90" t="e">
        <f>_xlfn.RANK.AVG(D12,D11:D14,0)</f>
        <v>#DIV/0!</v>
      </c>
      <c r="F12" s="87" t="e">
        <f>C12/-B12</f>
        <v>#DIV/0!</v>
      </c>
      <c r="G12" s="90" t="e">
        <f>_xlfn.RANK.AVG(F12,F11:F14,0)</f>
        <v>#DIV/0!</v>
      </c>
      <c r="H12" s="75">
        <f>Inputs!B79</f>
        <v>0</v>
      </c>
      <c r="I12" s="95" t="e">
        <f>$B12/($H12)</f>
        <v>#DIV/0!</v>
      </c>
      <c r="J12" s="93" t="e">
        <f>_xlfn.RANK.AVG(I12,I$11:I$14,0)</f>
        <v>#DIV/0!</v>
      </c>
    </row>
    <row r="13" spans="1:10" x14ac:dyDescent="0.3">
      <c r="A13" s="57" t="str">
        <f>Inputs!B19</f>
        <v>Shoes Outside Door</v>
      </c>
      <c r="B13" s="16">
        <f>B204</f>
        <v>-5950000</v>
      </c>
      <c r="C13" s="17" t="e">
        <f>B199</f>
        <v>#DIV/0!</v>
      </c>
      <c r="D13" s="34" t="e">
        <f>B209</f>
        <v>#DIV/0!</v>
      </c>
      <c r="E13" s="90" t="e">
        <f>_xlfn.RANK.AVG(D13,D11:D14,0)</f>
        <v>#DIV/0!</v>
      </c>
      <c r="F13" s="87" t="e">
        <f>C13/-B13</f>
        <v>#DIV/0!</v>
      </c>
      <c r="G13" s="90" t="e">
        <f>_xlfn.RANK.AVG(F13,F11:F14,0)</f>
        <v>#DIV/0!</v>
      </c>
      <c r="H13" s="75">
        <f>Inputs!B80</f>
        <v>0</v>
      </c>
      <c r="I13" s="95" t="e">
        <f>$B13/($H13)</f>
        <v>#DIV/0!</v>
      </c>
      <c r="J13" s="93" t="e">
        <f>_xlfn.RANK.AVG(I13,I$11:I$14,0)</f>
        <v>#DIV/0!</v>
      </c>
    </row>
    <row r="14" spans="1:10" ht="15" thickBot="1" x14ac:dyDescent="0.35">
      <c r="A14" s="58" t="str">
        <f>Inputs!B20</f>
        <v>Heaps of Rice</v>
      </c>
      <c r="B14" s="18">
        <f>B205</f>
        <v>-2600000</v>
      </c>
      <c r="C14" s="19" t="e">
        <f>B200</f>
        <v>#DIV/0!</v>
      </c>
      <c r="D14" s="35" t="e">
        <f>B210</f>
        <v>#DIV/0!</v>
      </c>
      <c r="E14" s="91" t="e">
        <f>_xlfn.RANK.AVG(D14,D11:D14,0)</f>
        <v>#DIV/0!</v>
      </c>
      <c r="F14" s="88" t="e">
        <f>C14/-B14</f>
        <v>#DIV/0!</v>
      </c>
      <c r="G14" s="91" t="e">
        <f>_xlfn.RANK.AVG(F14,F11:F14,0)</f>
        <v>#DIV/0!</v>
      </c>
      <c r="H14" s="76">
        <f>Inputs!B81</f>
        <v>0</v>
      </c>
      <c r="I14" s="96" t="e">
        <f>$B14/($H14)</f>
        <v>#DIV/0!</v>
      </c>
      <c r="J14" s="94" t="e">
        <f>_xlfn.RANK.AVG(I14,I$11:I$14,0)</f>
        <v>#DIV/0!</v>
      </c>
    </row>
    <row r="15" spans="1:10" x14ac:dyDescent="0.3">
      <c r="A15" s="4"/>
      <c r="B15" s="16"/>
      <c r="C15" s="4"/>
      <c r="D15" s="16"/>
      <c r="E15" s="16"/>
      <c r="F15" s="27"/>
      <c r="G15" s="16"/>
      <c r="H15" s="4"/>
    </row>
    <row r="16" spans="1:10" x14ac:dyDescent="0.3">
      <c r="A16" s="4"/>
      <c r="B16" s="16"/>
      <c r="C16" s="4"/>
      <c r="D16" s="77"/>
      <c r="E16" s="78"/>
      <c r="F16" s="27"/>
      <c r="G16" s="16"/>
      <c r="H16" s="4"/>
    </row>
    <row r="17" spans="1:13" ht="15" thickBot="1" x14ac:dyDescent="0.35">
      <c r="A17" s="5"/>
      <c r="D17" s="77"/>
      <c r="E17" s="79"/>
    </row>
    <row r="18" spans="1:13" ht="15" thickBot="1" x14ac:dyDescent="0.35">
      <c r="A18" s="37" t="s">
        <v>30</v>
      </c>
      <c r="E18" s="263" t="s">
        <v>28</v>
      </c>
      <c r="F18" s="264"/>
      <c r="G18" s="264"/>
      <c r="H18" s="265"/>
    </row>
    <row r="19" spans="1:13" ht="36" customHeight="1" thickBot="1" x14ac:dyDescent="0.35">
      <c r="A19" s="31"/>
      <c r="B19" s="32" t="s">
        <v>7</v>
      </c>
      <c r="C19" s="32" t="s">
        <v>8</v>
      </c>
      <c r="D19" s="30" t="s">
        <v>35</v>
      </c>
      <c r="E19" s="28" t="str">
        <f>A11</f>
        <v>Do Nothing</v>
      </c>
      <c r="F19" s="29" t="str">
        <f>A12</f>
        <v>Diversion Channels</v>
      </c>
      <c r="G19" s="29" t="str">
        <f>A13</f>
        <v>Shoes Outside Door</v>
      </c>
      <c r="H19" s="30" t="str">
        <f>A14</f>
        <v>Heaps of Rice</v>
      </c>
    </row>
    <row r="20" spans="1:13" x14ac:dyDescent="0.3">
      <c r="A20" s="266" t="s">
        <v>26</v>
      </c>
      <c r="B20" s="183" t="str">
        <f>Inputs!A24</f>
        <v>Household goods</v>
      </c>
      <c r="C20" s="183" t="str">
        <f>Inputs!B24</f>
        <v>total cost</v>
      </c>
      <c r="D20" s="184">
        <f>Inputs!C24</f>
        <v>200</v>
      </c>
      <c r="E20" s="185">
        <f>Inputs!B48</f>
        <v>1000</v>
      </c>
      <c r="F20" s="97">
        <f>E20</f>
        <v>1000</v>
      </c>
      <c r="G20" s="97">
        <f>E20</f>
        <v>1000</v>
      </c>
      <c r="H20" s="98">
        <f>E20</f>
        <v>1000</v>
      </c>
    </row>
    <row r="21" spans="1:13" x14ac:dyDescent="0.3">
      <c r="A21" s="266"/>
      <c r="B21" s="186" t="str">
        <f>Inputs!A25</f>
        <v>Health/Productivity</v>
      </c>
      <c r="C21" s="186" t="str">
        <f>Inputs!B25</f>
        <v>person days</v>
      </c>
      <c r="D21" s="187">
        <f>Inputs!C25</f>
        <v>100</v>
      </c>
      <c r="E21" s="188">
        <f>Inputs!B49</f>
        <v>4000</v>
      </c>
      <c r="F21" s="99">
        <f t="shared" ref="F21:F24" si="0">E21</f>
        <v>4000</v>
      </c>
      <c r="G21" s="99">
        <f t="shared" ref="G21:G22" si="1">E21</f>
        <v>4000</v>
      </c>
      <c r="H21" s="100">
        <f t="shared" ref="H21:H22" si="2">E21</f>
        <v>4000</v>
      </c>
      <c r="M21" s="6"/>
    </row>
    <row r="22" spans="1:13" x14ac:dyDescent="0.3">
      <c r="A22" s="266"/>
      <c r="B22" s="186" t="str">
        <f>Inputs!A26</f>
        <v>Psychological</v>
      </c>
      <c r="C22" s="186" t="str">
        <f>Inputs!B26</f>
        <v>well-being</v>
      </c>
      <c r="D22" s="187">
        <f>Inputs!C26</f>
        <v>0</v>
      </c>
      <c r="E22" s="188">
        <f>Inputs!B50</f>
        <v>0</v>
      </c>
      <c r="F22" s="99">
        <f t="shared" si="0"/>
        <v>0</v>
      </c>
      <c r="G22" s="99">
        <f t="shared" si="1"/>
        <v>0</v>
      </c>
      <c r="H22" s="100">
        <f t="shared" si="2"/>
        <v>0</v>
      </c>
      <c r="M22" s="6"/>
    </row>
    <row r="23" spans="1:13" x14ac:dyDescent="0.3">
      <c r="A23" s="266"/>
      <c r="B23" s="186">
        <f>Inputs!A27</f>
        <v>0</v>
      </c>
      <c r="C23" s="186">
        <f>Inputs!B27</f>
        <v>0</v>
      </c>
      <c r="D23" s="187">
        <f>Inputs!C27</f>
        <v>0</v>
      </c>
      <c r="E23" s="188">
        <f>Inputs!B51</f>
        <v>0</v>
      </c>
      <c r="F23" s="99">
        <f t="shared" ref="F23" si="3">E23</f>
        <v>0</v>
      </c>
      <c r="G23" s="99">
        <f t="shared" ref="G23" si="4">E23</f>
        <v>0</v>
      </c>
      <c r="H23" s="100">
        <f t="shared" ref="H23" si="5">E23</f>
        <v>0</v>
      </c>
      <c r="M23" s="6"/>
    </row>
    <row r="24" spans="1:13" ht="15" thickBot="1" x14ac:dyDescent="0.35">
      <c r="A24" s="267"/>
      <c r="B24" s="189">
        <f>Inputs!A28</f>
        <v>0</v>
      </c>
      <c r="C24" s="189">
        <f>Inputs!B28</f>
        <v>0</v>
      </c>
      <c r="D24" s="190">
        <f>Inputs!C28</f>
        <v>0</v>
      </c>
      <c r="E24" s="191">
        <f>Inputs!B52</f>
        <v>0</v>
      </c>
      <c r="F24" s="101">
        <f t="shared" si="0"/>
        <v>0</v>
      </c>
      <c r="G24" s="101">
        <f t="shared" ref="G24" si="6">E24</f>
        <v>0</v>
      </c>
      <c r="H24" s="102">
        <f t="shared" ref="H24" si="7">E24</f>
        <v>0</v>
      </c>
    </row>
    <row r="25" spans="1:13" x14ac:dyDescent="0.3">
      <c r="A25" s="268" t="s">
        <v>27</v>
      </c>
      <c r="B25" s="167" t="str">
        <f>Inputs!A32</f>
        <v>Shoes</v>
      </c>
      <c r="C25" s="167" t="str">
        <f>Inputs!B32</f>
        <v>pairs</v>
      </c>
      <c r="D25" s="168">
        <f>Inputs!C32</f>
        <v>100</v>
      </c>
      <c r="E25" s="169">
        <f>Inputs!C57</f>
        <v>0</v>
      </c>
      <c r="F25" s="170">
        <f>Inputs!D57</f>
        <v>0</v>
      </c>
      <c r="G25" s="170">
        <f>Inputs!E57</f>
        <v>2000</v>
      </c>
      <c r="H25" s="171">
        <f>Inputs!F57</f>
        <v>0</v>
      </c>
    </row>
    <row r="26" spans="1:13" x14ac:dyDescent="0.3">
      <c r="A26" s="269"/>
      <c r="B26" s="178" t="s">
        <v>93</v>
      </c>
      <c r="C26" s="178" t="s">
        <v>94</v>
      </c>
      <c r="D26" s="179">
        <v>1</v>
      </c>
      <c r="E26" s="180">
        <f>SUMPRODUCT(Inputs!$C$39:$C$43,Inputs!C61:C65)</f>
        <v>0</v>
      </c>
      <c r="F26" s="181">
        <f>SUMPRODUCT(Inputs!$C$39:$C$43,Inputs!D61:D65)</f>
        <v>1485000</v>
      </c>
      <c r="G26" s="181">
        <f>SUMPRODUCT(Inputs!$C$39:$C$43,Inputs!E61:E65)</f>
        <v>350000</v>
      </c>
      <c r="H26" s="182">
        <f>SUMPRODUCT(Inputs!$C$39:$C$43,Inputs!F61:F65)</f>
        <v>0</v>
      </c>
    </row>
    <row r="27" spans="1:13" x14ac:dyDescent="0.3">
      <c r="A27" s="269"/>
      <c r="B27" s="172" t="str">
        <f>Inputs!A33</f>
        <v>Rice</v>
      </c>
      <c r="C27" s="172" t="str">
        <f>Inputs!B33</f>
        <v>kilograms</v>
      </c>
      <c r="D27" s="168">
        <f>Inputs!C33</f>
        <v>1</v>
      </c>
      <c r="E27" s="169">
        <f>Inputs!C58</f>
        <v>0</v>
      </c>
      <c r="F27" s="170">
        <f>Inputs!D58</f>
        <v>0</v>
      </c>
      <c r="G27" s="170">
        <f>Inputs!E58</f>
        <v>0</v>
      </c>
      <c r="H27" s="171">
        <f>Inputs!F58</f>
        <v>50000</v>
      </c>
    </row>
    <row r="28" spans="1:13" x14ac:dyDescent="0.3">
      <c r="A28" s="269"/>
      <c r="B28" s="172" t="str">
        <f>Inputs!A34</f>
        <v>Compliance Officer</v>
      </c>
      <c r="C28" s="172" t="str">
        <f>Inputs!B34</f>
        <v>person days</v>
      </c>
      <c r="D28" s="168">
        <f>Inputs!C34</f>
        <v>100</v>
      </c>
      <c r="E28" s="169">
        <f>Inputs!C59</f>
        <v>0</v>
      </c>
      <c r="F28" s="170">
        <f>Inputs!D59</f>
        <v>0</v>
      </c>
      <c r="G28" s="170">
        <f>Inputs!E59</f>
        <v>800</v>
      </c>
      <c r="H28" s="171">
        <f>Inputs!F59</f>
        <v>800</v>
      </c>
    </row>
    <row r="29" spans="1:13" ht="15" thickBot="1" x14ac:dyDescent="0.35">
      <c r="A29" s="270"/>
      <c r="B29" s="173" t="str">
        <f>Inputs!A35</f>
        <v>Maintenance Engineer</v>
      </c>
      <c r="C29" s="173" t="str">
        <f>Inputs!B35</f>
        <v>person days</v>
      </c>
      <c r="D29" s="174">
        <f>Inputs!C35</f>
        <v>400</v>
      </c>
      <c r="E29" s="175">
        <f>Inputs!C60</f>
        <v>0</v>
      </c>
      <c r="F29" s="176">
        <f>Inputs!D60</f>
        <v>1000</v>
      </c>
      <c r="G29" s="176">
        <f>Inputs!E60</f>
        <v>0</v>
      </c>
      <c r="H29" s="177">
        <f>Inputs!F60</f>
        <v>0</v>
      </c>
    </row>
    <row r="30" spans="1:13" x14ac:dyDescent="0.3">
      <c r="E30" s="80"/>
    </row>
    <row r="31" spans="1:13" x14ac:dyDescent="0.3">
      <c r="E31" s="77"/>
      <c r="F31" s="85"/>
      <c r="G31" s="85"/>
    </row>
    <row r="32" spans="1:13" x14ac:dyDescent="0.3">
      <c r="A32" s="2" t="s">
        <v>31</v>
      </c>
      <c r="F32" s="2" t="s">
        <v>17</v>
      </c>
    </row>
    <row r="33" spans="1:106" x14ac:dyDescent="0.3">
      <c r="B33" t="s">
        <v>19</v>
      </c>
      <c r="C33" t="s">
        <v>9</v>
      </c>
      <c r="D33" t="s">
        <v>54</v>
      </c>
      <c r="E33" t="s">
        <v>18</v>
      </c>
      <c r="F33">
        <v>0</v>
      </c>
      <c r="G33">
        <v>1</v>
      </c>
      <c r="H33">
        <v>2</v>
      </c>
      <c r="I33">
        <v>3</v>
      </c>
      <c r="J33">
        <v>4</v>
      </c>
      <c r="K33">
        <v>5</v>
      </c>
      <c r="L33">
        <v>6</v>
      </c>
      <c r="M33">
        <v>7</v>
      </c>
      <c r="N33">
        <v>8</v>
      </c>
      <c r="O33">
        <v>9</v>
      </c>
      <c r="P33">
        <v>10</v>
      </c>
      <c r="Q33">
        <v>11</v>
      </c>
      <c r="R33">
        <v>12</v>
      </c>
      <c r="S33">
        <v>13</v>
      </c>
      <c r="T33">
        <v>14</v>
      </c>
      <c r="U33">
        <v>15</v>
      </c>
      <c r="V33">
        <v>16</v>
      </c>
      <c r="W33">
        <v>17</v>
      </c>
      <c r="X33">
        <v>18</v>
      </c>
      <c r="Y33">
        <v>19</v>
      </c>
      <c r="Z33">
        <v>20</v>
      </c>
      <c r="AA33">
        <v>21</v>
      </c>
      <c r="AB33">
        <v>22</v>
      </c>
      <c r="AC33">
        <v>23</v>
      </c>
      <c r="AD33">
        <v>24</v>
      </c>
      <c r="AE33">
        <v>25</v>
      </c>
      <c r="AF33">
        <v>26</v>
      </c>
      <c r="AG33">
        <v>27</v>
      </c>
      <c r="AH33">
        <v>28</v>
      </c>
      <c r="AI33">
        <v>29</v>
      </c>
      <c r="AJ33">
        <v>30</v>
      </c>
      <c r="AK33">
        <v>31</v>
      </c>
      <c r="AL33">
        <v>32</v>
      </c>
      <c r="AM33">
        <v>33</v>
      </c>
      <c r="AN33">
        <v>34</v>
      </c>
      <c r="AO33">
        <v>35</v>
      </c>
      <c r="AP33">
        <v>36</v>
      </c>
      <c r="AQ33">
        <v>37</v>
      </c>
      <c r="AR33">
        <v>38</v>
      </c>
      <c r="AS33">
        <v>39</v>
      </c>
      <c r="AT33">
        <v>40</v>
      </c>
      <c r="AU33">
        <v>41</v>
      </c>
      <c r="AV33">
        <v>42</v>
      </c>
      <c r="AW33">
        <v>43</v>
      </c>
      <c r="AX33">
        <v>44</v>
      </c>
      <c r="AY33">
        <v>45</v>
      </c>
      <c r="AZ33">
        <v>46</v>
      </c>
      <c r="BA33">
        <v>47</v>
      </c>
      <c r="BB33">
        <v>48</v>
      </c>
      <c r="BC33">
        <v>49</v>
      </c>
      <c r="BD33">
        <v>50</v>
      </c>
      <c r="BE33">
        <v>51</v>
      </c>
      <c r="BF33">
        <v>52</v>
      </c>
      <c r="BG33">
        <v>53</v>
      </c>
      <c r="BH33">
        <v>54</v>
      </c>
      <c r="BI33">
        <v>55</v>
      </c>
      <c r="BJ33">
        <v>56</v>
      </c>
      <c r="BK33">
        <v>57</v>
      </c>
      <c r="BL33">
        <v>58</v>
      </c>
      <c r="BM33">
        <v>59</v>
      </c>
      <c r="BN33">
        <v>60</v>
      </c>
      <c r="BO33">
        <v>61</v>
      </c>
      <c r="BP33">
        <v>62</v>
      </c>
      <c r="BQ33">
        <v>63</v>
      </c>
      <c r="BR33">
        <v>64</v>
      </c>
      <c r="BS33">
        <v>65</v>
      </c>
      <c r="BT33">
        <v>66</v>
      </c>
      <c r="BU33">
        <v>67</v>
      </c>
      <c r="BV33">
        <v>68</v>
      </c>
      <c r="BW33">
        <v>69</v>
      </c>
      <c r="BX33">
        <v>70</v>
      </c>
      <c r="BY33">
        <v>71</v>
      </c>
      <c r="BZ33">
        <v>72</v>
      </c>
      <c r="CA33">
        <v>73</v>
      </c>
      <c r="CB33">
        <v>74</v>
      </c>
      <c r="CC33">
        <v>75</v>
      </c>
      <c r="CD33">
        <v>76</v>
      </c>
      <c r="CE33">
        <v>77</v>
      </c>
      <c r="CF33">
        <v>78</v>
      </c>
      <c r="CG33">
        <v>79</v>
      </c>
      <c r="CH33">
        <v>80</v>
      </c>
      <c r="CI33">
        <v>81</v>
      </c>
      <c r="CJ33">
        <v>82</v>
      </c>
      <c r="CK33">
        <v>83</v>
      </c>
      <c r="CL33">
        <v>84</v>
      </c>
      <c r="CM33">
        <v>85</v>
      </c>
      <c r="CN33">
        <v>86</v>
      </c>
      <c r="CO33">
        <v>87</v>
      </c>
      <c r="CP33">
        <v>88</v>
      </c>
      <c r="CQ33">
        <v>89</v>
      </c>
      <c r="CR33">
        <v>90</v>
      </c>
      <c r="CS33">
        <v>91</v>
      </c>
      <c r="CT33">
        <v>92</v>
      </c>
      <c r="CU33">
        <v>93</v>
      </c>
      <c r="CV33">
        <v>94</v>
      </c>
      <c r="CW33">
        <v>95</v>
      </c>
      <c r="CX33">
        <v>96</v>
      </c>
      <c r="CY33">
        <v>97</v>
      </c>
      <c r="CZ33">
        <v>98</v>
      </c>
      <c r="DA33">
        <v>99</v>
      </c>
      <c r="DB33">
        <v>100</v>
      </c>
    </row>
    <row r="34" spans="1:106" x14ac:dyDescent="0.3">
      <c r="A34" t="str">
        <f>A11</f>
        <v>Do Nothing</v>
      </c>
      <c r="B34" s="81">
        <f>Inputs!B70</f>
        <v>0</v>
      </c>
      <c r="C34" s="38">
        <f>Inputs!C70</f>
        <v>0</v>
      </c>
      <c r="D34" s="39">
        <f>Inputs!D70</f>
        <v>0</v>
      </c>
      <c r="E34" s="81">
        <f>Inputs!E70</f>
        <v>0</v>
      </c>
      <c r="F34" s="14">
        <f>$B$34</f>
        <v>0</v>
      </c>
      <c r="G34" s="14" t="e">
        <f>F34-$D34+$C$34*F34*(1-(F34/$E$34))</f>
        <v>#DIV/0!</v>
      </c>
      <c r="H34" s="14" t="e">
        <f t="shared" ref="H34:BS34" si="8">G34-$D34+$C$34*G34*(1-(G34/$E$34))</f>
        <v>#DIV/0!</v>
      </c>
      <c r="I34" s="14" t="e">
        <f t="shared" si="8"/>
        <v>#DIV/0!</v>
      </c>
      <c r="J34" s="14" t="e">
        <f t="shared" si="8"/>
        <v>#DIV/0!</v>
      </c>
      <c r="K34" s="14" t="e">
        <f t="shared" si="8"/>
        <v>#DIV/0!</v>
      </c>
      <c r="L34" s="14" t="e">
        <f t="shared" si="8"/>
        <v>#DIV/0!</v>
      </c>
      <c r="M34" s="14" t="e">
        <f t="shared" si="8"/>
        <v>#DIV/0!</v>
      </c>
      <c r="N34" s="14" t="e">
        <f t="shared" si="8"/>
        <v>#DIV/0!</v>
      </c>
      <c r="O34" s="14" t="e">
        <f t="shared" si="8"/>
        <v>#DIV/0!</v>
      </c>
      <c r="P34" s="14" t="e">
        <f t="shared" si="8"/>
        <v>#DIV/0!</v>
      </c>
      <c r="Q34" s="14" t="e">
        <f t="shared" si="8"/>
        <v>#DIV/0!</v>
      </c>
      <c r="R34" s="14" t="e">
        <f t="shared" si="8"/>
        <v>#DIV/0!</v>
      </c>
      <c r="S34" s="14" t="e">
        <f t="shared" si="8"/>
        <v>#DIV/0!</v>
      </c>
      <c r="T34" s="14" t="e">
        <f t="shared" si="8"/>
        <v>#DIV/0!</v>
      </c>
      <c r="U34" s="14" t="e">
        <f t="shared" si="8"/>
        <v>#DIV/0!</v>
      </c>
      <c r="V34" s="14" t="e">
        <f t="shared" si="8"/>
        <v>#DIV/0!</v>
      </c>
      <c r="W34" s="14" t="e">
        <f t="shared" si="8"/>
        <v>#DIV/0!</v>
      </c>
      <c r="X34" s="14" t="e">
        <f t="shared" si="8"/>
        <v>#DIV/0!</v>
      </c>
      <c r="Y34" s="14" t="e">
        <f t="shared" si="8"/>
        <v>#DIV/0!</v>
      </c>
      <c r="Z34" s="14" t="e">
        <f t="shared" si="8"/>
        <v>#DIV/0!</v>
      </c>
      <c r="AA34" s="14" t="e">
        <f t="shared" si="8"/>
        <v>#DIV/0!</v>
      </c>
      <c r="AB34" s="14" t="e">
        <f t="shared" si="8"/>
        <v>#DIV/0!</v>
      </c>
      <c r="AC34" s="14" t="e">
        <f t="shared" si="8"/>
        <v>#DIV/0!</v>
      </c>
      <c r="AD34" s="14" t="e">
        <f t="shared" si="8"/>
        <v>#DIV/0!</v>
      </c>
      <c r="AE34" s="14" t="e">
        <f t="shared" si="8"/>
        <v>#DIV/0!</v>
      </c>
      <c r="AF34" s="14" t="e">
        <f t="shared" si="8"/>
        <v>#DIV/0!</v>
      </c>
      <c r="AG34" s="14" t="e">
        <f t="shared" si="8"/>
        <v>#DIV/0!</v>
      </c>
      <c r="AH34" s="14" t="e">
        <f t="shared" si="8"/>
        <v>#DIV/0!</v>
      </c>
      <c r="AI34" s="14" t="e">
        <f t="shared" si="8"/>
        <v>#DIV/0!</v>
      </c>
      <c r="AJ34" s="14" t="e">
        <f t="shared" si="8"/>
        <v>#DIV/0!</v>
      </c>
      <c r="AK34" s="14" t="e">
        <f t="shared" si="8"/>
        <v>#DIV/0!</v>
      </c>
      <c r="AL34" s="14" t="e">
        <f t="shared" si="8"/>
        <v>#DIV/0!</v>
      </c>
      <c r="AM34" s="14" t="e">
        <f t="shared" si="8"/>
        <v>#DIV/0!</v>
      </c>
      <c r="AN34" s="14" t="e">
        <f t="shared" si="8"/>
        <v>#DIV/0!</v>
      </c>
      <c r="AO34" s="14" t="e">
        <f t="shared" si="8"/>
        <v>#DIV/0!</v>
      </c>
      <c r="AP34" s="14" t="e">
        <f t="shared" si="8"/>
        <v>#DIV/0!</v>
      </c>
      <c r="AQ34" s="14" t="e">
        <f t="shared" si="8"/>
        <v>#DIV/0!</v>
      </c>
      <c r="AR34" s="14" t="e">
        <f t="shared" si="8"/>
        <v>#DIV/0!</v>
      </c>
      <c r="AS34" s="14" t="e">
        <f t="shared" si="8"/>
        <v>#DIV/0!</v>
      </c>
      <c r="AT34" s="14" t="e">
        <f t="shared" si="8"/>
        <v>#DIV/0!</v>
      </c>
      <c r="AU34" s="14" t="e">
        <f t="shared" si="8"/>
        <v>#DIV/0!</v>
      </c>
      <c r="AV34" s="14" t="e">
        <f t="shared" si="8"/>
        <v>#DIV/0!</v>
      </c>
      <c r="AW34" s="14" t="e">
        <f t="shared" si="8"/>
        <v>#DIV/0!</v>
      </c>
      <c r="AX34" s="14" t="e">
        <f t="shared" si="8"/>
        <v>#DIV/0!</v>
      </c>
      <c r="AY34" s="14" t="e">
        <f t="shared" si="8"/>
        <v>#DIV/0!</v>
      </c>
      <c r="AZ34" s="14" t="e">
        <f t="shared" si="8"/>
        <v>#DIV/0!</v>
      </c>
      <c r="BA34" s="14" t="e">
        <f t="shared" si="8"/>
        <v>#DIV/0!</v>
      </c>
      <c r="BB34" s="14" t="e">
        <f t="shared" si="8"/>
        <v>#DIV/0!</v>
      </c>
      <c r="BC34" s="14" t="e">
        <f t="shared" si="8"/>
        <v>#DIV/0!</v>
      </c>
      <c r="BD34" s="14" t="e">
        <f t="shared" si="8"/>
        <v>#DIV/0!</v>
      </c>
      <c r="BE34" s="14" t="e">
        <f t="shared" si="8"/>
        <v>#DIV/0!</v>
      </c>
      <c r="BF34" s="14" t="e">
        <f t="shared" si="8"/>
        <v>#DIV/0!</v>
      </c>
      <c r="BG34" s="14" t="e">
        <f t="shared" si="8"/>
        <v>#DIV/0!</v>
      </c>
      <c r="BH34" s="14" t="e">
        <f t="shared" si="8"/>
        <v>#DIV/0!</v>
      </c>
      <c r="BI34" s="14" t="e">
        <f t="shared" si="8"/>
        <v>#DIV/0!</v>
      </c>
      <c r="BJ34" s="14" t="e">
        <f t="shared" si="8"/>
        <v>#DIV/0!</v>
      </c>
      <c r="BK34" s="14" t="e">
        <f t="shared" si="8"/>
        <v>#DIV/0!</v>
      </c>
      <c r="BL34" s="14" t="e">
        <f t="shared" si="8"/>
        <v>#DIV/0!</v>
      </c>
      <c r="BM34" s="14" t="e">
        <f t="shared" si="8"/>
        <v>#DIV/0!</v>
      </c>
      <c r="BN34" s="14" t="e">
        <f t="shared" si="8"/>
        <v>#DIV/0!</v>
      </c>
      <c r="BO34" s="14" t="e">
        <f t="shared" si="8"/>
        <v>#DIV/0!</v>
      </c>
      <c r="BP34" s="14" t="e">
        <f t="shared" si="8"/>
        <v>#DIV/0!</v>
      </c>
      <c r="BQ34" s="14" t="e">
        <f t="shared" si="8"/>
        <v>#DIV/0!</v>
      </c>
      <c r="BR34" s="14" t="e">
        <f t="shared" si="8"/>
        <v>#DIV/0!</v>
      </c>
      <c r="BS34" s="14" t="e">
        <f t="shared" si="8"/>
        <v>#DIV/0!</v>
      </c>
      <c r="BT34" s="14" t="e">
        <f t="shared" ref="BT34:DB34" si="9">BS34-$D34+$C$34*BS34*(1-(BS34/$E$34))</f>
        <v>#DIV/0!</v>
      </c>
      <c r="BU34" s="14" t="e">
        <f t="shared" si="9"/>
        <v>#DIV/0!</v>
      </c>
      <c r="BV34" s="14" t="e">
        <f t="shared" si="9"/>
        <v>#DIV/0!</v>
      </c>
      <c r="BW34" s="14" t="e">
        <f t="shared" si="9"/>
        <v>#DIV/0!</v>
      </c>
      <c r="BX34" s="14" t="e">
        <f t="shared" si="9"/>
        <v>#DIV/0!</v>
      </c>
      <c r="BY34" s="14" t="e">
        <f t="shared" si="9"/>
        <v>#DIV/0!</v>
      </c>
      <c r="BZ34" s="14" t="e">
        <f t="shared" si="9"/>
        <v>#DIV/0!</v>
      </c>
      <c r="CA34" s="14" t="e">
        <f t="shared" si="9"/>
        <v>#DIV/0!</v>
      </c>
      <c r="CB34" s="14" t="e">
        <f t="shared" si="9"/>
        <v>#DIV/0!</v>
      </c>
      <c r="CC34" s="14" t="e">
        <f t="shared" si="9"/>
        <v>#DIV/0!</v>
      </c>
      <c r="CD34" s="14" t="e">
        <f t="shared" si="9"/>
        <v>#DIV/0!</v>
      </c>
      <c r="CE34" s="14" t="e">
        <f t="shared" si="9"/>
        <v>#DIV/0!</v>
      </c>
      <c r="CF34" s="14" t="e">
        <f t="shared" si="9"/>
        <v>#DIV/0!</v>
      </c>
      <c r="CG34" s="14" t="e">
        <f t="shared" si="9"/>
        <v>#DIV/0!</v>
      </c>
      <c r="CH34" s="14" t="e">
        <f t="shared" si="9"/>
        <v>#DIV/0!</v>
      </c>
      <c r="CI34" s="14" t="e">
        <f t="shared" si="9"/>
        <v>#DIV/0!</v>
      </c>
      <c r="CJ34" s="14" t="e">
        <f t="shared" si="9"/>
        <v>#DIV/0!</v>
      </c>
      <c r="CK34" s="14" t="e">
        <f t="shared" si="9"/>
        <v>#DIV/0!</v>
      </c>
      <c r="CL34" s="14" t="e">
        <f t="shared" si="9"/>
        <v>#DIV/0!</v>
      </c>
      <c r="CM34" s="14" t="e">
        <f t="shared" si="9"/>
        <v>#DIV/0!</v>
      </c>
      <c r="CN34" s="14" t="e">
        <f t="shared" si="9"/>
        <v>#DIV/0!</v>
      </c>
      <c r="CO34" s="14" t="e">
        <f t="shared" si="9"/>
        <v>#DIV/0!</v>
      </c>
      <c r="CP34" s="14" t="e">
        <f t="shared" si="9"/>
        <v>#DIV/0!</v>
      </c>
      <c r="CQ34" s="14" t="e">
        <f t="shared" si="9"/>
        <v>#DIV/0!</v>
      </c>
      <c r="CR34" s="14" t="e">
        <f t="shared" si="9"/>
        <v>#DIV/0!</v>
      </c>
      <c r="CS34" s="14" t="e">
        <f t="shared" si="9"/>
        <v>#DIV/0!</v>
      </c>
      <c r="CT34" s="14" t="e">
        <f t="shared" si="9"/>
        <v>#DIV/0!</v>
      </c>
      <c r="CU34" s="14" t="e">
        <f t="shared" si="9"/>
        <v>#DIV/0!</v>
      </c>
      <c r="CV34" s="14" t="e">
        <f t="shared" si="9"/>
        <v>#DIV/0!</v>
      </c>
      <c r="CW34" s="14" t="e">
        <f t="shared" si="9"/>
        <v>#DIV/0!</v>
      </c>
      <c r="CX34" s="14" t="e">
        <f t="shared" si="9"/>
        <v>#DIV/0!</v>
      </c>
      <c r="CY34" s="14" t="e">
        <f t="shared" si="9"/>
        <v>#DIV/0!</v>
      </c>
      <c r="CZ34" s="14" t="e">
        <f t="shared" si="9"/>
        <v>#DIV/0!</v>
      </c>
      <c r="DA34" s="14" t="e">
        <f t="shared" si="9"/>
        <v>#DIV/0!</v>
      </c>
      <c r="DB34" s="14" t="e">
        <f t="shared" si="9"/>
        <v>#DIV/0!</v>
      </c>
    </row>
    <row r="35" spans="1:106" x14ac:dyDescent="0.3">
      <c r="A35" t="str">
        <f>A12</f>
        <v>Diversion Channels</v>
      </c>
      <c r="B35" s="81">
        <f>Inputs!B71</f>
        <v>0</v>
      </c>
      <c r="C35" s="38">
        <f>Inputs!C71</f>
        <v>0</v>
      </c>
      <c r="D35" s="39">
        <f>Inputs!D71</f>
        <v>0</v>
      </c>
      <c r="E35" s="81">
        <f>Inputs!E71</f>
        <v>0</v>
      </c>
      <c r="F35" s="14">
        <f>$B$34</f>
        <v>0</v>
      </c>
      <c r="G35" s="14" t="e">
        <f>(F35-$D35+$C$35*F35*(1-(F35/$E$35)))</f>
        <v>#DIV/0!</v>
      </c>
      <c r="H35" s="14" t="e">
        <f t="shared" ref="H35:BS35" si="10">(G35-$D35+$C$35*G35*(1-(G35/$E$35)))</f>
        <v>#DIV/0!</v>
      </c>
      <c r="I35" s="14" t="e">
        <f t="shared" si="10"/>
        <v>#DIV/0!</v>
      </c>
      <c r="J35" s="14" t="e">
        <f t="shared" si="10"/>
        <v>#DIV/0!</v>
      </c>
      <c r="K35" s="14" t="e">
        <f t="shared" si="10"/>
        <v>#DIV/0!</v>
      </c>
      <c r="L35" s="14" t="e">
        <f t="shared" si="10"/>
        <v>#DIV/0!</v>
      </c>
      <c r="M35" s="14" t="e">
        <f t="shared" si="10"/>
        <v>#DIV/0!</v>
      </c>
      <c r="N35" s="14" t="e">
        <f t="shared" si="10"/>
        <v>#DIV/0!</v>
      </c>
      <c r="O35" s="14" t="e">
        <f t="shared" si="10"/>
        <v>#DIV/0!</v>
      </c>
      <c r="P35" s="14" t="e">
        <f t="shared" si="10"/>
        <v>#DIV/0!</v>
      </c>
      <c r="Q35" s="14" t="e">
        <f t="shared" si="10"/>
        <v>#DIV/0!</v>
      </c>
      <c r="R35" s="14" t="e">
        <f t="shared" si="10"/>
        <v>#DIV/0!</v>
      </c>
      <c r="S35" s="14" t="e">
        <f t="shared" si="10"/>
        <v>#DIV/0!</v>
      </c>
      <c r="T35" s="14" t="e">
        <f t="shared" si="10"/>
        <v>#DIV/0!</v>
      </c>
      <c r="U35" s="14" t="e">
        <f t="shared" si="10"/>
        <v>#DIV/0!</v>
      </c>
      <c r="V35" s="14" t="e">
        <f t="shared" si="10"/>
        <v>#DIV/0!</v>
      </c>
      <c r="W35" s="14" t="e">
        <f t="shared" si="10"/>
        <v>#DIV/0!</v>
      </c>
      <c r="X35" s="14" t="e">
        <f t="shared" si="10"/>
        <v>#DIV/0!</v>
      </c>
      <c r="Y35" s="14" t="e">
        <f t="shared" si="10"/>
        <v>#DIV/0!</v>
      </c>
      <c r="Z35" s="14" t="e">
        <f t="shared" si="10"/>
        <v>#DIV/0!</v>
      </c>
      <c r="AA35" s="14" t="e">
        <f t="shared" si="10"/>
        <v>#DIV/0!</v>
      </c>
      <c r="AB35" s="14" t="e">
        <f t="shared" si="10"/>
        <v>#DIV/0!</v>
      </c>
      <c r="AC35" s="14" t="e">
        <f t="shared" si="10"/>
        <v>#DIV/0!</v>
      </c>
      <c r="AD35" s="14" t="e">
        <f t="shared" si="10"/>
        <v>#DIV/0!</v>
      </c>
      <c r="AE35" s="14" t="e">
        <f t="shared" si="10"/>
        <v>#DIV/0!</v>
      </c>
      <c r="AF35" s="14" t="e">
        <f t="shared" si="10"/>
        <v>#DIV/0!</v>
      </c>
      <c r="AG35" s="14" t="e">
        <f t="shared" si="10"/>
        <v>#DIV/0!</v>
      </c>
      <c r="AH35" s="14" t="e">
        <f t="shared" si="10"/>
        <v>#DIV/0!</v>
      </c>
      <c r="AI35" s="14" t="e">
        <f t="shared" si="10"/>
        <v>#DIV/0!</v>
      </c>
      <c r="AJ35" s="14" t="e">
        <f t="shared" si="10"/>
        <v>#DIV/0!</v>
      </c>
      <c r="AK35" s="14" t="e">
        <f t="shared" si="10"/>
        <v>#DIV/0!</v>
      </c>
      <c r="AL35" s="14" t="e">
        <f t="shared" si="10"/>
        <v>#DIV/0!</v>
      </c>
      <c r="AM35" s="14" t="e">
        <f t="shared" si="10"/>
        <v>#DIV/0!</v>
      </c>
      <c r="AN35" s="14" t="e">
        <f t="shared" si="10"/>
        <v>#DIV/0!</v>
      </c>
      <c r="AO35" s="14" t="e">
        <f t="shared" si="10"/>
        <v>#DIV/0!</v>
      </c>
      <c r="AP35" s="14" t="e">
        <f t="shared" si="10"/>
        <v>#DIV/0!</v>
      </c>
      <c r="AQ35" s="14" t="e">
        <f t="shared" si="10"/>
        <v>#DIV/0!</v>
      </c>
      <c r="AR35" s="14" t="e">
        <f t="shared" si="10"/>
        <v>#DIV/0!</v>
      </c>
      <c r="AS35" s="14" t="e">
        <f t="shared" si="10"/>
        <v>#DIV/0!</v>
      </c>
      <c r="AT35" s="14" t="e">
        <f t="shared" si="10"/>
        <v>#DIV/0!</v>
      </c>
      <c r="AU35" s="14" t="e">
        <f t="shared" si="10"/>
        <v>#DIV/0!</v>
      </c>
      <c r="AV35" s="14" t="e">
        <f t="shared" si="10"/>
        <v>#DIV/0!</v>
      </c>
      <c r="AW35" s="14" t="e">
        <f t="shared" si="10"/>
        <v>#DIV/0!</v>
      </c>
      <c r="AX35" s="14" t="e">
        <f t="shared" si="10"/>
        <v>#DIV/0!</v>
      </c>
      <c r="AY35" s="14" t="e">
        <f t="shared" si="10"/>
        <v>#DIV/0!</v>
      </c>
      <c r="AZ35" s="14" t="e">
        <f t="shared" si="10"/>
        <v>#DIV/0!</v>
      </c>
      <c r="BA35" s="14" t="e">
        <f t="shared" si="10"/>
        <v>#DIV/0!</v>
      </c>
      <c r="BB35" s="14" t="e">
        <f t="shared" si="10"/>
        <v>#DIV/0!</v>
      </c>
      <c r="BC35" s="14" t="e">
        <f t="shared" si="10"/>
        <v>#DIV/0!</v>
      </c>
      <c r="BD35" s="14" t="e">
        <f t="shared" si="10"/>
        <v>#DIV/0!</v>
      </c>
      <c r="BE35" s="14" t="e">
        <f t="shared" si="10"/>
        <v>#DIV/0!</v>
      </c>
      <c r="BF35" s="14" t="e">
        <f t="shared" si="10"/>
        <v>#DIV/0!</v>
      </c>
      <c r="BG35" s="14" t="e">
        <f t="shared" si="10"/>
        <v>#DIV/0!</v>
      </c>
      <c r="BH35" s="14" t="e">
        <f t="shared" si="10"/>
        <v>#DIV/0!</v>
      </c>
      <c r="BI35" s="14" t="e">
        <f t="shared" si="10"/>
        <v>#DIV/0!</v>
      </c>
      <c r="BJ35" s="14" t="e">
        <f t="shared" si="10"/>
        <v>#DIV/0!</v>
      </c>
      <c r="BK35" s="14" t="e">
        <f t="shared" si="10"/>
        <v>#DIV/0!</v>
      </c>
      <c r="BL35" s="14" t="e">
        <f t="shared" si="10"/>
        <v>#DIV/0!</v>
      </c>
      <c r="BM35" s="14" t="e">
        <f t="shared" si="10"/>
        <v>#DIV/0!</v>
      </c>
      <c r="BN35" s="14" t="e">
        <f t="shared" si="10"/>
        <v>#DIV/0!</v>
      </c>
      <c r="BO35" s="14" t="e">
        <f t="shared" si="10"/>
        <v>#DIV/0!</v>
      </c>
      <c r="BP35" s="14" t="e">
        <f t="shared" si="10"/>
        <v>#DIV/0!</v>
      </c>
      <c r="BQ35" s="14" t="e">
        <f t="shared" si="10"/>
        <v>#DIV/0!</v>
      </c>
      <c r="BR35" s="14" t="e">
        <f t="shared" si="10"/>
        <v>#DIV/0!</v>
      </c>
      <c r="BS35" s="14" t="e">
        <f t="shared" si="10"/>
        <v>#DIV/0!</v>
      </c>
      <c r="BT35" s="14" t="e">
        <f t="shared" ref="BT35:DB35" si="11">(BS35-$D35+$C$35*BS35*(1-(BS35/$E$35)))</f>
        <v>#DIV/0!</v>
      </c>
      <c r="BU35" s="14" t="e">
        <f t="shared" si="11"/>
        <v>#DIV/0!</v>
      </c>
      <c r="BV35" s="14" t="e">
        <f t="shared" si="11"/>
        <v>#DIV/0!</v>
      </c>
      <c r="BW35" s="14" t="e">
        <f t="shared" si="11"/>
        <v>#DIV/0!</v>
      </c>
      <c r="BX35" s="14" t="e">
        <f t="shared" si="11"/>
        <v>#DIV/0!</v>
      </c>
      <c r="BY35" s="14" t="e">
        <f t="shared" si="11"/>
        <v>#DIV/0!</v>
      </c>
      <c r="BZ35" s="14" t="e">
        <f t="shared" si="11"/>
        <v>#DIV/0!</v>
      </c>
      <c r="CA35" s="14" t="e">
        <f t="shared" si="11"/>
        <v>#DIV/0!</v>
      </c>
      <c r="CB35" s="14" t="e">
        <f t="shared" si="11"/>
        <v>#DIV/0!</v>
      </c>
      <c r="CC35" s="14" t="e">
        <f t="shared" si="11"/>
        <v>#DIV/0!</v>
      </c>
      <c r="CD35" s="14" t="e">
        <f t="shared" si="11"/>
        <v>#DIV/0!</v>
      </c>
      <c r="CE35" s="14" t="e">
        <f t="shared" si="11"/>
        <v>#DIV/0!</v>
      </c>
      <c r="CF35" s="14" t="e">
        <f t="shared" si="11"/>
        <v>#DIV/0!</v>
      </c>
      <c r="CG35" s="14" t="e">
        <f t="shared" si="11"/>
        <v>#DIV/0!</v>
      </c>
      <c r="CH35" s="14" t="e">
        <f t="shared" si="11"/>
        <v>#DIV/0!</v>
      </c>
      <c r="CI35" s="14" t="e">
        <f t="shared" si="11"/>
        <v>#DIV/0!</v>
      </c>
      <c r="CJ35" s="14" t="e">
        <f t="shared" si="11"/>
        <v>#DIV/0!</v>
      </c>
      <c r="CK35" s="14" t="e">
        <f t="shared" si="11"/>
        <v>#DIV/0!</v>
      </c>
      <c r="CL35" s="14" t="e">
        <f t="shared" si="11"/>
        <v>#DIV/0!</v>
      </c>
      <c r="CM35" s="14" t="e">
        <f t="shared" si="11"/>
        <v>#DIV/0!</v>
      </c>
      <c r="CN35" s="14" t="e">
        <f t="shared" si="11"/>
        <v>#DIV/0!</v>
      </c>
      <c r="CO35" s="14" t="e">
        <f t="shared" si="11"/>
        <v>#DIV/0!</v>
      </c>
      <c r="CP35" s="14" t="e">
        <f t="shared" si="11"/>
        <v>#DIV/0!</v>
      </c>
      <c r="CQ35" s="14" t="e">
        <f t="shared" si="11"/>
        <v>#DIV/0!</v>
      </c>
      <c r="CR35" s="14" t="e">
        <f t="shared" si="11"/>
        <v>#DIV/0!</v>
      </c>
      <c r="CS35" s="14" t="e">
        <f t="shared" si="11"/>
        <v>#DIV/0!</v>
      </c>
      <c r="CT35" s="14" t="e">
        <f t="shared" si="11"/>
        <v>#DIV/0!</v>
      </c>
      <c r="CU35" s="14" t="e">
        <f t="shared" si="11"/>
        <v>#DIV/0!</v>
      </c>
      <c r="CV35" s="14" t="e">
        <f t="shared" si="11"/>
        <v>#DIV/0!</v>
      </c>
      <c r="CW35" s="14" t="e">
        <f t="shared" si="11"/>
        <v>#DIV/0!</v>
      </c>
      <c r="CX35" s="14" t="e">
        <f t="shared" si="11"/>
        <v>#DIV/0!</v>
      </c>
      <c r="CY35" s="14" t="e">
        <f t="shared" si="11"/>
        <v>#DIV/0!</v>
      </c>
      <c r="CZ35" s="14" t="e">
        <f t="shared" si="11"/>
        <v>#DIV/0!</v>
      </c>
      <c r="DA35" s="14" t="e">
        <f t="shared" si="11"/>
        <v>#DIV/0!</v>
      </c>
      <c r="DB35" s="14" t="e">
        <f t="shared" si="11"/>
        <v>#DIV/0!</v>
      </c>
    </row>
    <row r="36" spans="1:106" x14ac:dyDescent="0.3">
      <c r="A36" t="str">
        <f>A13</f>
        <v>Shoes Outside Door</v>
      </c>
      <c r="B36" s="81">
        <f>Inputs!B72</f>
        <v>0</v>
      </c>
      <c r="C36" s="38">
        <f>Inputs!C72</f>
        <v>0</v>
      </c>
      <c r="D36" s="39">
        <f>Inputs!D72</f>
        <v>0</v>
      </c>
      <c r="E36" s="81">
        <f>Inputs!E72</f>
        <v>0</v>
      </c>
      <c r="F36" s="14">
        <f>$B$34</f>
        <v>0</v>
      </c>
      <c r="G36" s="14" t="e">
        <f>F36-$D36+$C$36*F36*(1-(F36/$E$36))</f>
        <v>#DIV/0!</v>
      </c>
      <c r="H36" s="14" t="e">
        <f t="shared" ref="H36:BS36" si="12">G36-$D36+$C$36*G36*(1-(G36/$E$36))</f>
        <v>#DIV/0!</v>
      </c>
      <c r="I36" s="14" t="e">
        <f t="shared" si="12"/>
        <v>#DIV/0!</v>
      </c>
      <c r="J36" s="14" t="e">
        <f t="shared" si="12"/>
        <v>#DIV/0!</v>
      </c>
      <c r="K36" s="14" t="e">
        <f t="shared" si="12"/>
        <v>#DIV/0!</v>
      </c>
      <c r="L36" s="14" t="e">
        <f t="shared" si="12"/>
        <v>#DIV/0!</v>
      </c>
      <c r="M36" s="14" t="e">
        <f t="shared" si="12"/>
        <v>#DIV/0!</v>
      </c>
      <c r="N36" s="14" t="e">
        <f t="shared" si="12"/>
        <v>#DIV/0!</v>
      </c>
      <c r="O36" s="14" t="e">
        <f t="shared" si="12"/>
        <v>#DIV/0!</v>
      </c>
      <c r="P36" s="14" t="e">
        <f t="shared" si="12"/>
        <v>#DIV/0!</v>
      </c>
      <c r="Q36" s="14" t="e">
        <f t="shared" si="12"/>
        <v>#DIV/0!</v>
      </c>
      <c r="R36" s="14" t="e">
        <f t="shared" si="12"/>
        <v>#DIV/0!</v>
      </c>
      <c r="S36" s="14" t="e">
        <f t="shared" si="12"/>
        <v>#DIV/0!</v>
      </c>
      <c r="T36" s="14" t="e">
        <f t="shared" si="12"/>
        <v>#DIV/0!</v>
      </c>
      <c r="U36" s="14" t="e">
        <f t="shared" si="12"/>
        <v>#DIV/0!</v>
      </c>
      <c r="V36" s="14" t="e">
        <f t="shared" si="12"/>
        <v>#DIV/0!</v>
      </c>
      <c r="W36" s="14" t="e">
        <f t="shared" si="12"/>
        <v>#DIV/0!</v>
      </c>
      <c r="X36" s="14" t="e">
        <f t="shared" si="12"/>
        <v>#DIV/0!</v>
      </c>
      <c r="Y36" s="14" t="e">
        <f t="shared" si="12"/>
        <v>#DIV/0!</v>
      </c>
      <c r="Z36" s="14" t="e">
        <f t="shared" si="12"/>
        <v>#DIV/0!</v>
      </c>
      <c r="AA36" s="14" t="e">
        <f t="shared" si="12"/>
        <v>#DIV/0!</v>
      </c>
      <c r="AB36" s="14" t="e">
        <f t="shared" si="12"/>
        <v>#DIV/0!</v>
      </c>
      <c r="AC36" s="14" t="e">
        <f t="shared" si="12"/>
        <v>#DIV/0!</v>
      </c>
      <c r="AD36" s="14" t="e">
        <f t="shared" si="12"/>
        <v>#DIV/0!</v>
      </c>
      <c r="AE36" s="14" t="e">
        <f t="shared" si="12"/>
        <v>#DIV/0!</v>
      </c>
      <c r="AF36" s="14" t="e">
        <f t="shared" si="12"/>
        <v>#DIV/0!</v>
      </c>
      <c r="AG36" s="14" t="e">
        <f t="shared" si="12"/>
        <v>#DIV/0!</v>
      </c>
      <c r="AH36" s="14" t="e">
        <f t="shared" si="12"/>
        <v>#DIV/0!</v>
      </c>
      <c r="AI36" s="14" t="e">
        <f t="shared" si="12"/>
        <v>#DIV/0!</v>
      </c>
      <c r="AJ36" s="14" t="e">
        <f t="shared" si="12"/>
        <v>#DIV/0!</v>
      </c>
      <c r="AK36" s="14" t="e">
        <f t="shared" si="12"/>
        <v>#DIV/0!</v>
      </c>
      <c r="AL36" s="14" t="e">
        <f t="shared" si="12"/>
        <v>#DIV/0!</v>
      </c>
      <c r="AM36" s="14" t="e">
        <f t="shared" si="12"/>
        <v>#DIV/0!</v>
      </c>
      <c r="AN36" s="14" t="e">
        <f t="shared" si="12"/>
        <v>#DIV/0!</v>
      </c>
      <c r="AO36" s="14" t="e">
        <f t="shared" si="12"/>
        <v>#DIV/0!</v>
      </c>
      <c r="AP36" s="14" t="e">
        <f t="shared" si="12"/>
        <v>#DIV/0!</v>
      </c>
      <c r="AQ36" s="14" t="e">
        <f t="shared" si="12"/>
        <v>#DIV/0!</v>
      </c>
      <c r="AR36" s="14" t="e">
        <f t="shared" si="12"/>
        <v>#DIV/0!</v>
      </c>
      <c r="AS36" s="14" t="e">
        <f t="shared" si="12"/>
        <v>#DIV/0!</v>
      </c>
      <c r="AT36" s="14" t="e">
        <f t="shared" si="12"/>
        <v>#DIV/0!</v>
      </c>
      <c r="AU36" s="14" t="e">
        <f t="shared" si="12"/>
        <v>#DIV/0!</v>
      </c>
      <c r="AV36" s="14" t="e">
        <f t="shared" si="12"/>
        <v>#DIV/0!</v>
      </c>
      <c r="AW36" s="14" t="e">
        <f t="shared" si="12"/>
        <v>#DIV/0!</v>
      </c>
      <c r="AX36" s="14" t="e">
        <f t="shared" si="12"/>
        <v>#DIV/0!</v>
      </c>
      <c r="AY36" s="14" t="e">
        <f t="shared" si="12"/>
        <v>#DIV/0!</v>
      </c>
      <c r="AZ36" s="14" t="e">
        <f t="shared" si="12"/>
        <v>#DIV/0!</v>
      </c>
      <c r="BA36" s="14" t="e">
        <f t="shared" si="12"/>
        <v>#DIV/0!</v>
      </c>
      <c r="BB36" s="14" t="e">
        <f t="shared" si="12"/>
        <v>#DIV/0!</v>
      </c>
      <c r="BC36" s="14" t="e">
        <f t="shared" si="12"/>
        <v>#DIV/0!</v>
      </c>
      <c r="BD36" s="14" t="e">
        <f t="shared" si="12"/>
        <v>#DIV/0!</v>
      </c>
      <c r="BE36" s="14" t="e">
        <f t="shared" si="12"/>
        <v>#DIV/0!</v>
      </c>
      <c r="BF36" s="14" t="e">
        <f t="shared" si="12"/>
        <v>#DIV/0!</v>
      </c>
      <c r="BG36" s="14" t="e">
        <f t="shared" si="12"/>
        <v>#DIV/0!</v>
      </c>
      <c r="BH36" s="14" t="e">
        <f t="shared" si="12"/>
        <v>#DIV/0!</v>
      </c>
      <c r="BI36" s="14" t="e">
        <f t="shared" si="12"/>
        <v>#DIV/0!</v>
      </c>
      <c r="BJ36" s="14" t="e">
        <f t="shared" si="12"/>
        <v>#DIV/0!</v>
      </c>
      <c r="BK36" s="14" t="e">
        <f t="shared" si="12"/>
        <v>#DIV/0!</v>
      </c>
      <c r="BL36" s="14" t="e">
        <f t="shared" si="12"/>
        <v>#DIV/0!</v>
      </c>
      <c r="BM36" s="14" t="e">
        <f t="shared" si="12"/>
        <v>#DIV/0!</v>
      </c>
      <c r="BN36" s="14" t="e">
        <f t="shared" si="12"/>
        <v>#DIV/0!</v>
      </c>
      <c r="BO36" s="14" t="e">
        <f t="shared" si="12"/>
        <v>#DIV/0!</v>
      </c>
      <c r="BP36" s="14" t="e">
        <f t="shared" si="12"/>
        <v>#DIV/0!</v>
      </c>
      <c r="BQ36" s="14" t="e">
        <f t="shared" si="12"/>
        <v>#DIV/0!</v>
      </c>
      <c r="BR36" s="14" t="e">
        <f t="shared" si="12"/>
        <v>#DIV/0!</v>
      </c>
      <c r="BS36" s="14" t="e">
        <f t="shared" si="12"/>
        <v>#DIV/0!</v>
      </c>
      <c r="BT36" s="14" t="e">
        <f t="shared" ref="BT36:DB36" si="13">BS36-$D36+$C$36*BS36*(1-(BS36/$E$36))</f>
        <v>#DIV/0!</v>
      </c>
      <c r="BU36" s="14" t="e">
        <f t="shared" si="13"/>
        <v>#DIV/0!</v>
      </c>
      <c r="BV36" s="14" t="e">
        <f t="shared" si="13"/>
        <v>#DIV/0!</v>
      </c>
      <c r="BW36" s="14" t="e">
        <f t="shared" si="13"/>
        <v>#DIV/0!</v>
      </c>
      <c r="BX36" s="14" t="e">
        <f t="shared" si="13"/>
        <v>#DIV/0!</v>
      </c>
      <c r="BY36" s="14" t="e">
        <f t="shared" si="13"/>
        <v>#DIV/0!</v>
      </c>
      <c r="BZ36" s="14" t="e">
        <f t="shared" si="13"/>
        <v>#DIV/0!</v>
      </c>
      <c r="CA36" s="14" t="e">
        <f t="shared" si="13"/>
        <v>#DIV/0!</v>
      </c>
      <c r="CB36" s="14" t="e">
        <f t="shared" si="13"/>
        <v>#DIV/0!</v>
      </c>
      <c r="CC36" s="14" t="e">
        <f t="shared" si="13"/>
        <v>#DIV/0!</v>
      </c>
      <c r="CD36" s="14" t="e">
        <f t="shared" si="13"/>
        <v>#DIV/0!</v>
      </c>
      <c r="CE36" s="14" t="e">
        <f t="shared" si="13"/>
        <v>#DIV/0!</v>
      </c>
      <c r="CF36" s="14" t="e">
        <f t="shared" si="13"/>
        <v>#DIV/0!</v>
      </c>
      <c r="CG36" s="14" t="e">
        <f t="shared" si="13"/>
        <v>#DIV/0!</v>
      </c>
      <c r="CH36" s="14" t="e">
        <f t="shared" si="13"/>
        <v>#DIV/0!</v>
      </c>
      <c r="CI36" s="14" t="e">
        <f t="shared" si="13"/>
        <v>#DIV/0!</v>
      </c>
      <c r="CJ36" s="14" t="e">
        <f t="shared" si="13"/>
        <v>#DIV/0!</v>
      </c>
      <c r="CK36" s="14" t="e">
        <f t="shared" si="13"/>
        <v>#DIV/0!</v>
      </c>
      <c r="CL36" s="14" t="e">
        <f t="shared" si="13"/>
        <v>#DIV/0!</v>
      </c>
      <c r="CM36" s="14" t="e">
        <f t="shared" si="13"/>
        <v>#DIV/0!</v>
      </c>
      <c r="CN36" s="14" t="e">
        <f t="shared" si="13"/>
        <v>#DIV/0!</v>
      </c>
      <c r="CO36" s="14" t="e">
        <f t="shared" si="13"/>
        <v>#DIV/0!</v>
      </c>
      <c r="CP36" s="14" t="e">
        <f t="shared" si="13"/>
        <v>#DIV/0!</v>
      </c>
      <c r="CQ36" s="14" t="e">
        <f t="shared" si="13"/>
        <v>#DIV/0!</v>
      </c>
      <c r="CR36" s="14" t="e">
        <f t="shared" si="13"/>
        <v>#DIV/0!</v>
      </c>
      <c r="CS36" s="14" t="e">
        <f t="shared" si="13"/>
        <v>#DIV/0!</v>
      </c>
      <c r="CT36" s="14" t="e">
        <f t="shared" si="13"/>
        <v>#DIV/0!</v>
      </c>
      <c r="CU36" s="14" t="e">
        <f t="shared" si="13"/>
        <v>#DIV/0!</v>
      </c>
      <c r="CV36" s="14" t="e">
        <f t="shared" si="13"/>
        <v>#DIV/0!</v>
      </c>
      <c r="CW36" s="14" t="e">
        <f t="shared" si="13"/>
        <v>#DIV/0!</v>
      </c>
      <c r="CX36" s="14" t="e">
        <f t="shared" si="13"/>
        <v>#DIV/0!</v>
      </c>
      <c r="CY36" s="14" t="e">
        <f t="shared" si="13"/>
        <v>#DIV/0!</v>
      </c>
      <c r="CZ36" s="14" t="e">
        <f t="shared" si="13"/>
        <v>#DIV/0!</v>
      </c>
      <c r="DA36" s="14" t="e">
        <f t="shared" si="13"/>
        <v>#DIV/0!</v>
      </c>
      <c r="DB36" s="14" t="e">
        <f t="shared" si="13"/>
        <v>#DIV/0!</v>
      </c>
    </row>
    <row r="37" spans="1:106" x14ac:dyDescent="0.3">
      <c r="A37" t="str">
        <f>A14</f>
        <v>Heaps of Rice</v>
      </c>
      <c r="B37" s="81">
        <f>Inputs!B73</f>
        <v>0</v>
      </c>
      <c r="C37" s="38">
        <f>Inputs!C73</f>
        <v>0</v>
      </c>
      <c r="D37" s="39">
        <f>Inputs!D73</f>
        <v>0</v>
      </c>
      <c r="E37" s="81">
        <f>Inputs!E73</f>
        <v>0</v>
      </c>
      <c r="F37" s="14">
        <f>$B$34</f>
        <v>0</v>
      </c>
      <c r="G37" s="14" t="e">
        <f>F37-$D37+$C$37*F37*(1-(F37/$E$37))</f>
        <v>#DIV/0!</v>
      </c>
      <c r="H37" s="14" t="e">
        <f t="shared" ref="H37:BS37" si="14">G37-$D37+$C$37*G37*(1-(G37/$E$37))</f>
        <v>#DIV/0!</v>
      </c>
      <c r="I37" s="14" t="e">
        <f t="shared" si="14"/>
        <v>#DIV/0!</v>
      </c>
      <c r="J37" s="14" t="e">
        <f t="shared" si="14"/>
        <v>#DIV/0!</v>
      </c>
      <c r="K37" s="14" t="e">
        <f t="shared" si="14"/>
        <v>#DIV/0!</v>
      </c>
      <c r="L37" s="14" t="e">
        <f t="shared" si="14"/>
        <v>#DIV/0!</v>
      </c>
      <c r="M37" s="14" t="e">
        <f t="shared" si="14"/>
        <v>#DIV/0!</v>
      </c>
      <c r="N37" s="14" t="e">
        <f t="shared" si="14"/>
        <v>#DIV/0!</v>
      </c>
      <c r="O37" s="14" t="e">
        <f t="shared" si="14"/>
        <v>#DIV/0!</v>
      </c>
      <c r="P37" s="14" t="e">
        <f t="shared" si="14"/>
        <v>#DIV/0!</v>
      </c>
      <c r="Q37" s="14" t="e">
        <f t="shared" si="14"/>
        <v>#DIV/0!</v>
      </c>
      <c r="R37" s="14" t="e">
        <f t="shared" si="14"/>
        <v>#DIV/0!</v>
      </c>
      <c r="S37" s="14" t="e">
        <f t="shared" si="14"/>
        <v>#DIV/0!</v>
      </c>
      <c r="T37" s="14" t="e">
        <f t="shared" si="14"/>
        <v>#DIV/0!</v>
      </c>
      <c r="U37" s="14" t="e">
        <f t="shared" si="14"/>
        <v>#DIV/0!</v>
      </c>
      <c r="V37" s="14" t="e">
        <f t="shared" si="14"/>
        <v>#DIV/0!</v>
      </c>
      <c r="W37" s="14" t="e">
        <f t="shared" si="14"/>
        <v>#DIV/0!</v>
      </c>
      <c r="X37" s="14" t="e">
        <f t="shared" si="14"/>
        <v>#DIV/0!</v>
      </c>
      <c r="Y37" s="14" t="e">
        <f t="shared" si="14"/>
        <v>#DIV/0!</v>
      </c>
      <c r="Z37" s="14" t="e">
        <f t="shared" si="14"/>
        <v>#DIV/0!</v>
      </c>
      <c r="AA37" s="14" t="e">
        <f t="shared" si="14"/>
        <v>#DIV/0!</v>
      </c>
      <c r="AB37" s="14" t="e">
        <f t="shared" si="14"/>
        <v>#DIV/0!</v>
      </c>
      <c r="AC37" s="14" t="e">
        <f t="shared" si="14"/>
        <v>#DIV/0!</v>
      </c>
      <c r="AD37" s="14" t="e">
        <f t="shared" si="14"/>
        <v>#DIV/0!</v>
      </c>
      <c r="AE37" s="14" t="e">
        <f t="shared" si="14"/>
        <v>#DIV/0!</v>
      </c>
      <c r="AF37" s="14" t="e">
        <f t="shared" si="14"/>
        <v>#DIV/0!</v>
      </c>
      <c r="AG37" s="14" t="e">
        <f t="shared" si="14"/>
        <v>#DIV/0!</v>
      </c>
      <c r="AH37" s="14" t="e">
        <f t="shared" si="14"/>
        <v>#DIV/0!</v>
      </c>
      <c r="AI37" s="14" t="e">
        <f t="shared" si="14"/>
        <v>#DIV/0!</v>
      </c>
      <c r="AJ37" s="14" t="e">
        <f t="shared" si="14"/>
        <v>#DIV/0!</v>
      </c>
      <c r="AK37" s="14" t="e">
        <f t="shared" si="14"/>
        <v>#DIV/0!</v>
      </c>
      <c r="AL37" s="14" t="e">
        <f t="shared" si="14"/>
        <v>#DIV/0!</v>
      </c>
      <c r="AM37" s="14" t="e">
        <f t="shared" si="14"/>
        <v>#DIV/0!</v>
      </c>
      <c r="AN37" s="14" t="e">
        <f t="shared" si="14"/>
        <v>#DIV/0!</v>
      </c>
      <c r="AO37" s="14" t="e">
        <f t="shared" si="14"/>
        <v>#DIV/0!</v>
      </c>
      <c r="AP37" s="14" t="e">
        <f t="shared" si="14"/>
        <v>#DIV/0!</v>
      </c>
      <c r="AQ37" s="14" t="e">
        <f t="shared" si="14"/>
        <v>#DIV/0!</v>
      </c>
      <c r="AR37" s="14" t="e">
        <f t="shared" si="14"/>
        <v>#DIV/0!</v>
      </c>
      <c r="AS37" s="14" t="e">
        <f t="shared" si="14"/>
        <v>#DIV/0!</v>
      </c>
      <c r="AT37" s="14" t="e">
        <f t="shared" si="14"/>
        <v>#DIV/0!</v>
      </c>
      <c r="AU37" s="14" t="e">
        <f t="shared" si="14"/>
        <v>#DIV/0!</v>
      </c>
      <c r="AV37" s="14" t="e">
        <f t="shared" si="14"/>
        <v>#DIV/0!</v>
      </c>
      <c r="AW37" s="14" t="e">
        <f t="shared" si="14"/>
        <v>#DIV/0!</v>
      </c>
      <c r="AX37" s="14" t="e">
        <f t="shared" si="14"/>
        <v>#DIV/0!</v>
      </c>
      <c r="AY37" s="14" t="e">
        <f t="shared" si="14"/>
        <v>#DIV/0!</v>
      </c>
      <c r="AZ37" s="14" t="e">
        <f t="shared" si="14"/>
        <v>#DIV/0!</v>
      </c>
      <c r="BA37" s="14" t="e">
        <f t="shared" si="14"/>
        <v>#DIV/0!</v>
      </c>
      <c r="BB37" s="14" t="e">
        <f t="shared" si="14"/>
        <v>#DIV/0!</v>
      </c>
      <c r="BC37" s="14" t="e">
        <f t="shared" si="14"/>
        <v>#DIV/0!</v>
      </c>
      <c r="BD37" s="14" t="e">
        <f t="shared" si="14"/>
        <v>#DIV/0!</v>
      </c>
      <c r="BE37" s="14" t="e">
        <f t="shared" si="14"/>
        <v>#DIV/0!</v>
      </c>
      <c r="BF37" s="14" t="e">
        <f t="shared" si="14"/>
        <v>#DIV/0!</v>
      </c>
      <c r="BG37" s="14" t="e">
        <f t="shared" si="14"/>
        <v>#DIV/0!</v>
      </c>
      <c r="BH37" s="14" t="e">
        <f t="shared" si="14"/>
        <v>#DIV/0!</v>
      </c>
      <c r="BI37" s="14" t="e">
        <f t="shared" si="14"/>
        <v>#DIV/0!</v>
      </c>
      <c r="BJ37" s="14" t="e">
        <f t="shared" si="14"/>
        <v>#DIV/0!</v>
      </c>
      <c r="BK37" s="14" t="e">
        <f t="shared" si="14"/>
        <v>#DIV/0!</v>
      </c>
      <c r="BL37" s="14" t="e">
        <f t="shared" si="14"/>
        <v>#DIV/0!</v>
      </c>
      <c r="BM37" s="14" t="e">
        <f t="shared" si="14"/>
        <v>#DIV/0!</v>
      </c>
      <c r="BN37" s="14" t="e">
        <f t="shared" si="14"/>
        <v>#DIV/0!</v>
      </c>
      <c r="BO37" s="14" t="e">
        <f t="shared" si="14"/>
        <v>#DIV/0!</v>
      </c>
      <c r="BP37" s="14" t="e">
        <f t="shared" si="14"/>
        <v>#DIV/0!</v>
      </c>
      <c r="BQ37" s="14" t="e">
        <f t="shared" si="14"/>
        <v>#DIV/0!</v>
      </c>
      <c r="BR37" s="14" t="e">
        <f t="shared" si="14"/>
        <v>#DIV/0!</v>
      </c>
      <c r="BS37" s="14" t="e">
        <f t="shared" si="14"/>
        <v>#DIV/0!</v>
      </c>
      <c r="BT37" s="14" t="e">
        <f t="shared" ref="BT37:DB37" si="15">BS37-$D37+$C$37*BS37*(1-(BS37/$E$37))</f>
        <v>#DIV/0!</v>
      </c>
      <c r="BU37" s="14" t="e">
        <f t="shared" si="15"/>
        <v>#DIV/0!</v>
      </c>
      <c r="BV37" s="14" t="e">
        <f t="shared" si="15"/>
        <v>#DIV/0!</v>
      </c>
      <c r="BW37" s="14" t="e">
        <f t="shared" si="15"/>
        <v>#DIV/0!</v>
      </c>
      <c r="BX37" s="14" t="e">
        <f t="shared" si="15"/>
        <v>#DIV/0!</v>
      </c>
      <c r="BY37" s="14" t="e">
        <f t="shared" si="15"/>
        <v>#DIV/0!</v>
      </c>
      <c r="BZ37" s="14" t="e">
        <f t="shared" si="15"/>
        <v>#DIV/0!</v>
      </c>
      <c r="CA37" s="14" t="e">
        <f t="shared" si="15"/>
        <v>#DIV/0!</v>
      </c>
      <c r="CB37" s="14" t="e">
        <f t="shared" si="15"/>
        <v>#DIV/0!</v>
      </c>
      <c r="CC37" s="14" t="e">
        <f t="shared" si="15"/>
        <v>#DIV/0!</v>
      </c>
      <c r="CD37" s="14" t="e">
        <f t="shared" si="15"/>
        <v>#DIV/0!</v>
      </c>
      <c r="CE37" s="14" t="e">
        <f t="shared" si="15"/>
        <v>#DIV/0!</v>
      </c>
      <c r="CF37" s="14" t="e">
        <f t="shared" si="15"/>
        <v>#DIV/0!</v>
      </c>
      <c r="CG37" s="14" t="e">
        <f t="shared" si="15"/>
        <v>#DIV/0!</v>
      </c>
      <c r="CH37" s="14" t="e">
        <f t="shared" si="15"/>
        <v>#DIV/0!</v>
      </c>
      <c r="CI37" s="14" t="e">
        <f t="shared" si="15"/>
        <v>#DIV/0!</v>
      </c>
      <c r="CJ37" s="14" t="e">
        <f t="shared" si="15"/>
        <v>#DIV/0!</v>
      </c>
      <c r="CK37" s="14" t="e">
        <f t="shared" si="15"/>
        <v>#DIV/0!</v>
      </c>
      <c r="CL37" s="14" t="e">
        <f t="shared" si="15"/>
        <v>#DIV/0!</v>
      </c>
      <c r="CM37" s="14" t="e">
        <f t="shared" si="15"/>
        <v>#DIV/0!</v>
      </c>
      <c r="CN37" s="14" t="e">
        <f t="shared" si="15"/>
        <v>#DIV/0!</v>
      </c>
      <c r="CO37" s="14" t="e">
        <f t="shared" si="15"/>
        <v>#DIV/0!</v>
      </c>
      <c r="CP37" s="14" t="e">
        <f t="shared" si="15"/>
        <v>#DIV/0!</v>
      </c>
      <c r="CQ37" s="14" t="e">
        <f t="shared" si="15"/>
        <v>#DIV/0!</v>
      </c>
      <c r="CR37" s="14" t="e">
        <f t="shared" si="15"/>
        <v>#DIV/0!</v>
      </c>
      <c r="CS37" s="14" t="e">
        <f t="shared" si="15"/>
        <v>#DIV/0!</v>
      </c>
      <c r="CT37" s="14" t="e">
        <f t="shared" si="15"/>
        <v>#DIV/0!</v>
      </c>
      <c r="CU37" s="14" t="e">
        <f t="shared" si="15"/>
        <v>#DIV/0!</v>
      </c>
      <c r="CV37" s="14" t="e">
        <f t="shared" si="15"/>
        <v>#DIV/0!</v>
      </c>
      <c r="CW37" s="14" t="e">
        <f t="shared" si="15"/>
        <v>#DIV/0!</v>
      </c>
      <c r="CX37" s="14" t="e">
        <f t="shared" si="15"/>
        <v>#DIV/0!</v>
      </c>
      <c r="CY37" s="14" t="e">
        <f t="shared" si="15"/>
        <v>#DIV/0!</v>
      </c>
      <c r="CZ37" s="14" t="e">
        <f t="shared" si="15"/>
        <v>#DIV/0!</v>
      </c>
      <c r="DA37" s="14" t="e">
        <f t="shared" si="15"/>
        <v>#DIV/0!</v>
      </c>
      <c r="DB37" s="14" t="e">
        <f t="shared" si="15"/>
        <v>#DIV/0!</v>
      </c>
    </row>
    <row r="39" spans="1:106" x14ac:dyDescent="0.3">
      <c r="A39" s="2" t="s">
        <v>20</v>
      </c>
    </row>
    <row r="40" spans="1:106" x14ac:dyDescent="0.3">
      <c r="B40" s="271" t="str">
        <f>E19</f>
        <v>Do Nothing</v>
      </c>
      <c r="C40" s="271"/>
      <c r="D40" s="271"/>
      <c r="E40" s="72"/>
      <c r="F40" t="s">
        <v>10</v>
      </c>
    </row>
    <row r="41" spans="1:106" x14ac:dyDescent="0.3">
      <c r="B41" t="str">
        <f>B33</f>
        <v>n_0</v>
      </c>
      <c r="C41" t="s">
        <v>9</v>
      </c>
      <c r="D41" t="s">
        <v>54</v>
      </c>
      <c r="E41" t="str">
        <f>E33</f>
        <v>N_Max</v>
      </c>
      <c r="F41">
        <v>0</v>
      </c>
      <c r="G41">
        <v>1</v>
      </c>
      <c r="H41">
        <v>2</v>
      </c>
      <c r="I41">
        <v>3</v>
      </c>
      <c r="J41">
        <v>4</v>
      </c>
      <c r="K41">
        <v>5</v>
      </c>
      <c r="L41">
        <v>6</v>
      </c>
      <c r="M41">
        <v>7</v>
      </c>
      <c r="N41">
        <v>8</v>
      </c>
      <c r="O41">
        <v>9</v>
      </c>
      <c r="P41">
        <v>10</v>
      </c>
      <c r="Q41">
        <v>11</v>
      </c>
      <c r="R41">
        <v>12</v>
      </c>
      <c r="S41">
        <v>13</v>
      </c>
      <c r="T41">
        <v>14</v>
      </c>
      <c r="U41">
        <v>15</v>
      </c>
      <c r="V41">
        <v>16</v>
      </c>
      <c r="W41">
        <v>17</v>
      </c>
      <c r="X41">
        <v>18</v>
      </c>
      <c r="Y41">
        <v>19</v>
      </c>
      <c r="Z41">
        <v>20</v>
      </c>
      <c r="AA41">
        <v>21</v>
      </c>
      <c r="AB41">
        <v>22</v>
      </c>
      <c r="AC41">
        <v>23</v>
      </c>
      <c r="AD41">
        <v>24</v>
      </c>
      <c r="AE41">
        <v>25</v>
      </c>
      <c r="AF41">
        <v>26</v>
      </c>
      <c r="AG41">
        <v>27</v>
      </c>
      <c r="AH41">
        <v>28</v>
      </c>
      <c r="AI41">
        <v>29</v>
      </c>
      <c r="AJ41">
        <v>30</v>
      </c>
      <c r="AK41">
        <v>31</v>
      </c>
      <c r="AL41">
        <v>32</v>
      </c>
      <c r="AM41">
        <v>33</v>
      </c>
      <c r="AN41">
        <v>34</v>
      </c>
      <c r="AO41">
        <v>35</v>
      </c>
      <c r="AP41">
        <v>36</v>
      </c>
      <c r="AQ41">
        <v>37</v>
      </c>
      <c r="AR41">
        <v>38</v>
      </c>
      <c r="AS41">
        <v>39</v>
      </c>
      <c r="AT41">
        <v>40</v>
      </c>
      <c r="AU41">
        <v>41</v>
      </c>
      <c r="AV41">
        <v>42</v>
      </c>
      <c r="AW41">
        <v>43</v>
      </c>
      <c r="AX41">
        <v>44</v>
      </c>
      <c r="AY41">
        <v>45</v>
      </c>
      <c r="AZ41">
        <v>46</v>
      </c>
      <c r="BA41">
        <v>47</v>
      </c>
      <c r="BB41">
        <v>48</v>
      </c>
      <c r="BC41">
        <v>49</v>
      </c>
      <c r="BD41">
        <v>50</v>
      </c>
      <c r="BE41">
        <v>51</v>
      </c>
      <c r="BF41">
        <v>52</v>
      </c>
      <c r="BG41">
        <v>53</v>
      </c>
      <c r="BH41">
        <v>54</v>
      </c>
      <c r="BI41">
        <v>55</v>
      </c>
      <c r="BJ41">
        <v>56</v>
      </c>
      <c r="BK41">
        <v>57</v>
      </c>
      <c r="BL41">
        <v>58</v>
      </c>
      <c r="BM41">
        <v>59</v>
      </c>
      <c r="BN41">
        <v>60</v>
      </c>
      <c r="BO41">
        <v>61</v>
      </c>
      <c r="BP41">
        <v>62</v>
      </c>
      <c r="BQ41">
        <v>63</v>
      </c>
      <c r="BR41">
        <v>64</v>
      </c>
      <c r="BS41">
        <v>65</v>
      </c>
      <c r="BT41">
        <v>66</v>
      </c>
      <c r="BU41">
        <v>67</v>
      </c>
      <c r="BV41">
        <v>68</v>
      </c>
      <c r="BW41">
        <v>69</v>
      </c>
      <c r="BX41">
        <v>70</v>
      </c>
      <c r="BY41">
        <v>71</v>
      </c>
      <c r="BZ41">
        <v>72</v>
      </c>
      <c r="CA41">
        <v>73</v>
      </c>
      <c r="CB41">
        <v>74</v>
      </c>
      <c r="CC41">
        <v>75</v>
      </c>
      <c r="CD41">
        <v>76</v>
      </c>
      <c r="CE41">
        <v>77</v>
      </c>
      <c r="CF41">
        <v>78</v>
      </c>
      <c r="CG41">
        <v>79</v>
      </c>
      <c r="CH41">
        <v>80</v>
      </c>
      <c r="CI41">
        <v>81</v>
      </c>
      <c r="CJ41">
        <v>82</v>
      </c>
      <c r="CK41">
        <v>83</v>
      </c>
      <c r="CL41">
        <v>84</v>
      </c>
      <c r="CM41">
        <v>85</v>
      </c>
      <c r="CN41">
        <v>86</v>
      </c>
      <c r="CO41">
        <v>87</v>
      </c>
      <c r="CP41">
        <v>88</v>
      </c>
      <c r="CQ41">
        <v>89</v>
      </c>
      <c r="CR41">
        <v>90</v>
      </c>
      <c r="CS41">
        <v>91</v>
      </c>
      <c r="CT41">
        <v>92</v>
      </c>
      <c r="CU41">
        <v>93</v>
      </c>
      <c r="CV41">
        <v>94</v>
      </c>
      <c r="CW41">
        <v>95</v>
      </c>
      <c r="CX41">
        <v>96</v>
      </c>
      <c r="CY41">
        <v>97</v>
      </c>
      <c r="CZ41">
        <v>98</v>
      </c>
      <c r="DA41">
        <v>99</v>
      </c>
      <c r="DB41">
        <v>100</v>
      </c>
    </row>
    <row r="42" spans="1:106" x14ac:dyDescent="0.3">
      <c r="A42" t="str">
        <f>B20</f>
        <v>Household goods</v>
      </c>
      <c r="B42" s="14">
        <f>B34</f>
        <v>0</v>
      </c>
      <c r="C42">
        <f>C34</f>
        <v>0</v>
      </c>
      <c r="D42">
        <f>D34</f>
        <v>0</v>
      </c>
      <c r="E42" s="14">
        <f>E34</f>
        <v>0</v>
      </c>
      <c r="F42" s="12" t="e">
        <f t="shared" ref="F42:AK42" si="16">F$34*$E20*$D20/$B42</f>
        <v>#DIV/0!</v>
      </c>
      <c r="G42" s="12" t="e">
        <f t="shared" si="16"/>
        <v>#DIV/0!</v>
      </c>
      <c r="H42" s="12" t="e">
        <f t="shared" si="16"/>
        <v>#DIV/0!</v>
      </c>
      <c r="I42" s="12" t="e">
        <f t="shared" si="16"/>
        <v>#DIV/0!</v>
      </c>
      <c r="J42" s="12" t="e">
        <f t="shared" si="16"/>
        <v>#DIV/0!</v>
      </c>
      <c r="K42" s="12" t="e">
        <f t="shared" si="16"/>
        <v>#DIV/0!</v>
      </c>
      <c r="L42" s="12" t="e">
        <f t="shared" si="16"/>
        <v>#DIV/0!</v>
      </c>
      <c r="M42" s="12" t="e">
        <f t="shared" si="16"/>
        <v>#DIV/0!</v>
      </c>
      <c r="N42" s="12" t="e">
        <f t="shared" si="16"/>
        <v>#DIV/0!</v>
      </c>
      <c r="O42" s="12" t="e">
        <f t="shared" si="16"/>
        <v>#DIV/0!</v>
      </c>
      <c r="P42" s="12" t="e">
        <f t="shared" si="16"/>
        <v>#DIV/0!</v>
      </c>
      <c r="Q42" s="12" t="e">
        <f t="shared" si="16"/>
        <v>#DIV/0!</v>
      </c>
      <c r="R42" s="12" t="e">
        <f t="shared" si="16"/>
        <v>#DIV/0!</v>
      </c>
      <c r="S42" s="12" t="e">
        <f t="shared" si="16"/>
        <v>#DIV/0!</v>
      </c>
      <c r="T42" s="12" t="e">
        <f t="shared" si="16"/>
        <v>#DIV/0!</v>
      </c>
      <c r="U42" s="12" t="e">
        <f t="shared" si="16"/>
        <v>#DIV/0!</v>
      </c>
      <c r="V42" s="12" t="e">
        <f t="shared" si="16"/>
        <v>#DIV/0!</v>
      </c>
      <c r="W42" s="12" t="e">
        <f t="shared" si="16"/>
        <v>#DIV/0!</v>
      </c>
      <c r="X42" s="12" t="e">
        <f t="shared" si="16"/>
        <v>#DIV/0!</v>
      </c>
      <c r="Y42" s="12" t="e">
        <f t="shared" si="16"/>
        <v>#DIV/0!</v>
      </c>
      <c r="Z42" s="12" t="e">
        <f t="shared" si="16"/>
        <v>#DIV/0!</v>
      </c>
      <c r="AA42" s="12" t="e">
        <f t="shared" si="16"/>
        <v>#DIV/0!</v>
      </c>
      <c r="AB42" s="12" t="e">
        <f t="shared" si="16"/>
        <v>#DIV/0!</v>
      </c>
      <c r="AC42" s="12" t="e">
        <f t="shared" si="16"/>
        <v>#DIV/0!</v>
      </c>
      <c r="AD42" s="12" t="e">
        <f t="shared" si="16"/>
        <v>#DIV/0!</v>
      </c>
      <c r="AE42" s="12" t="e">
        <f t="shared" si="16"/>
        <v>#DIV/0!</v>
      </c>
      <c r="AF42" s="12" t="e">
        <f t="shared" si="16"/>
        <v>#DIV/0!</v>
      </c>
      <c r="AG42" s="12" t="e">
        <f t="shared" si="16"/>
        <v>#DIV/0!</v>
      </c>
      <c r="AH42" s="12" t="e">
        <f t="shared" si="16"/>
        <v>#DIV/0!</v>
      </c>
      <c r="AI42" s="12" t="e">
        <f t="shared" si="16"/>
        <v>#DIV/0!</v>
      </c>
      <c r="AJ42" s="12" t="e">
        <f t="shared" si="16"/>
        <v>#DIV/0!</v>
      </c>
      <c r="AK42" s="12" t="e">
        <f t="shared" si="16"/>
        <v>#DIV/0!</v>
      </c>
      <c r="AL42" s="12" t="e">
        <f t="shared" ref="AL42:BQ42" si="17">AL$34*$E20*$D20/$B42</f>
        <v>#DIV/0!</v>
      </c>
      <c r="AM42" s="12" t="e">
        <f t="shared" si="17"/>
        <v>#DIV/0!</v>
      </c>
      <c r="AN42" s="12" t="e">
        <f t="shared" si="17"/>
        <v>#DIV/0!</v>
      </c>
      <c r="AO42" s="12" t="e">
        <f t="shared" si="17"/>
        <v>#DIV/0!</v>
      </c>
      <c r="AP42" s="12" t="e">
        <f t="shared" si="17"/>
        <v>#DIV/0!</v>
      </c>
      <c r="AQ42" s="12" t="e">
        <f t="shared" si="17"/>
        <v>#DIV/0!</v>
      </c>
      <c r="AR42" s="12" t="e">
        <f t="shared" si="17"/>
        <v>#DIV/0!</v>
      </c>
      <c r="AS42" s="12" t="e">
        <f t="shared" si="17"/>
        <v>#DIV/0!</v>
      </c>
      <c r="AT42" s="12" t="e">
        <f t="shared" si="17"/>
        <v>#DIV/0!</v>
      </c>
      <c r="AU42" s="12" t="e">
        <f t="shared" si="17"/>
        <v>#DIV/0!</v>
      </c>
      <c r="AV42" s="12" t="e">
        <f t="shared" si="17"/>
        <v>#DIV/0!</v>
      </c>
      <c r="AW42" s="12" t="e">
        <f t="shared" si="17"/>
        <v>#DIV/0!</v>
      </c>
      <c r="AX42" s="12" t="e">
        <f t="shared" si="17"/>
        <v>#DIV/0!</v>
      </c>
      <c r="AY42" s="12" t="e">
        <f t="shared" si="17"/>
        <v>#DIV/0!</v>
      </c>
      <c r="AZ42" s="12" t="e">
        <f t="shared" si="17"/>
        <v>#DIV/0!</v>
      </c>
      <c r="BA42" s="12" t="e">
        <f t="shared" si="17"/>
        <v>#DIV/0!</v>
      </c>
      <c r="BB42" s="12" t="e">
        <f t="shared" si="17"/>
        <v>#DIV/0!</v>
      </c>
      <c r="BC42" s="12" t="e">
        <f t="shared" si="17"/>
        <v>#DIV/0!</v>
      </c>
      <c r="BD42" s="12" t="e">
        <f t="shared" si="17"/>
        <v>#DIV/0!</v>
      </c>
      <c r="BE42" s="12" t="e">
        <f t="shared" si="17"/>
        <v>#DIV/0!</v>
      </c>
      <c r="BF42" s="12" t="e">
        <f t="shared" si="17"/>
        <v>#DIV/0!</v>
      </c>
      <c r="BG42" s="12" t="e">
        <f t="shared" si="17"/>
        <v>#DIV/0!</v>
      </c>
      <c r="BH42" s="12" t="e">
        <f t="shared" si="17"/>
        <v>#DIV/0!</v>
      </c>
      <c r="BI42" s="12" t="e">
        <f t="shared" si="17"/>
        <v>#DIV/0!</v>
      </c>
      <c r="BJ42" s="12" t="e">
        <f t="shared" si="17"/>
        <v>#DIV/0!</v>
      </c>
      <c r="BK42" s="12" t="e">
        <f t="shared" si="17"/>
        <v>#DIV/0!</v>
      </c>
      <c r="BL42" s="12" t="e">
        <f t="shared" si="17"/>
        <v>#DIV/0!</v>
      </c>
      <c r="BM42" s="12" t="e">
        <f t="shared" si="17"/>
        <v>#DIV/0!</v>
      </c>
      <c r="BN42" s="12" t="e">
        <f t="shared" si="17"/>
        <v>#DIV/0!</v>
      </c>
      <c r="BO42" s="12" t="e">
        <f t="shared" si="17"/>
        <v>#DIV/0!</v>
      </c>
      <c r="BP42" s="12" t="e">
        <f t="shared" si="17"/>
        <v>#DIV/0!</v>
      </c>
      <c r="BQ42" s="12" t="e">
        <f t="shared" si="17"/>
        <v>#DIV/0!</v>
      </c>
      <c r="BR42" s="12" t="e">
        <f t="shared" ref="BR42:DB42" si="18">BR$34*$E20*$D20/$B42</f>
        <v>#DIV/0!</v>
      </c>
      <c r="BS42" s="12" t="e">
        <f t="shared" si="18"/>
        <v>#DIV/0!</v>
      </c>
      <c r="BT42" s="12" t="e">
        <f t="shared" si="18"/>
        <v>#DIV/0!</v>
      </c>
      <c r="BU42" s="12" t="e">
        <f t="shared" si="18"/>
        <v>#DIV/0!</v>
      </c>
      <c r="BV42" s="12" t="e">
        <f t="shared" si="18"/>
        <v>#DIV/0!</v>
      </c>
      <c r="BW42" s="12" t="e">
        <f t="shared" si="18"/>
        <v>#DIV/0!</v>
      </c>
      <c r="BX42" s="12" t="e">
        <f t="shared" si="18"/>
        <v>#DIV/0!</v>
      </c>
      <c r="BY42" s="12" t="e">
        <f t="shared" si="18"/>
        <v>#DIV/0!</v>
      </c>
      <c r="BZ42" s="12" t="e">
        <f t="shared" si="18"/>
        <v>#DIV/0!</v>
      </c>
      <c r="CA42" s="12" t="e">
        <f t="shared" si="18"/>
        <v>#DIV/0!</v>
      </c>
      <c r="CB42" s="12" t="e">
        <f t="shared" si="18"/>
        <v>#DIV/0!</v>
      </c>
      <c r="CC42" s="12" t="e">
        <f t="shared" si="18"/>
        <v>#DIV/0!</v>
      </c>
      <c r="CD42" s="12" t="e">
        <f t="shared" si="18"/>
        <v>#DIV/0!</v>
      </c>
      <c r="CE42" s="12" t="e">
        <f t="shared" si="18"/>
        <v>#DIV/0!</v>
      </c>
      <c r="CF42" s="12" t="e">
        <f t="shared" si="18"/>
        <v>#DIV/0!</v>
      </c>
      <c r="CG42" s="12" t="e">
        <f t="shared" si="18"/>
        <v>#DIV/0!</v>
      </c>
      <c r="CH42" s="12" t="e">
        <f t="shared" si="18"/>
        <v>#DIV/0!</v>
      </c>
      <c r="CI42" s="12" t="e">
        <f t="shared" si="18"/>
        <v>#DIV/0!</v>
      </c>
      <c r="CJ42" s="12" t="e">
        <f t="shared" si="18"/>
        <v>#DIV/0!</v>
      </c>
      <c r="CK42" s="12" t="e">
        <f t="shared" si="18"/>
        <v>#DIV/0!</v>
      </c>
      <c r="CL42" s="12" t="e">
        <f t="shared" si="18"/>
        <v>#DIV/0!</v>
      </c>
      <c r="CM42" s="12" t="e">
        <f t="shared" si="18"/>
        <v>#DIV/0!</v>
      </c>
      <c r="CN42" s="12" t="e">
        <f t="shared" si="18"/>
        <v>#DIV/0!</v>
      </c>
      <c r="CO42" s="12" t="e">
        <f t="shared" si="18"/>
        <v>#DIV/0!</v>
      </c>
      <c r="CP42" s="12" t="e">
        <f t="shared" si="18"/>
        <v>#DIV/0!</v>
      </c>
      <c r="CQ42" s="12" t="e">
        <f t="shared" si="18"/>
        <v>#DIV/0!</v>
      </c>
      <c r="CR42" s="12" t="e">
        <f t="shared" si="18"/>
        <v>#DIV/0!</v>
      </c>
      <c r="CS42" s="12" t="e">
        <f t="shared" si="18"/>
        <v>#DIV/0!</v>
      </c>
      <c r="CT42" s="12" t="e">
        <f t="shared" si="18"/>
        <v>#DIV/0!</v>
      </c>
      <c r="CU42" s="12" t="e">
        <f t="shared" si="18"/>
        <v>#DIV/0!</v>
      </c>
      <c r="CV42" s="12" t="e">
        <f t="shared" si="18"/>
        <v>#DIV/0!</v>
      </c>
      <c r="CW42" s="12" t="e">
        <f t="shared" si="18"/>
        <v>#DIV/0!</v>
      </c>
      <c r="CX42" s="12" t="e">
        <f t="shared" si="18"/>
        <v>#DIV/0!</v>
      </c>
      <c r="CY42" s="12" t="e">
        <f t="shared" si="18"/>
        <v>#DIV/0!</v>
      </c>
      <c r="CZ42" s="12" t="e">
        <f t="shared" si="18"/>
        <v>#DIV/0!</v>
      </c>
      <c r="DA42" s="12" t="e">
        <f t="shared" si="18"/>
        <v>#DIV/0!</v>
      </c>
      <c r="DB42" s="12" t="e">
        <f t="shared" si="18"/>
        <v>#DIV/0!</v>
      </c>
    </row>
    <row r="43" spans="1:106" x14ac:dyDescent="0.3">
      <c r="A43" t="str">
        <f>B21</f>
        <v>Health/Productivity</v>
      </c>
      <c r="B43" s="14">
        <f t="shared" ref="B43:E45" si="19">B42</f>
        <v>0</v>
      </c>
      <c r="C43">
        <f t="shared" si="19"/>
        <v>0</v>
      </c>
      <c r="D43">
        <f t="shared" si="19"/>
        <v>0</v>
      </c>
      <c r="E43" s="14">
        <f t="shared" si="19"/>
        <v>0</v>
      </c>
      <c r="F43" s="12" t="e">
        <f t="shared" ref="F43:AK43" si="20">F$34*$E21*$D21/$B43</f>
        <v>#DIV/0!</v>
      </c>
      <c r="G43" s="12" t="e">
        <f t="shared" si="20"/>
        <v>#DIV/0!</v>
      </c>
      <c r="H43" s="12" t="e">
        <f t="shared" si="20"/>
        <v>#DIV/0!</v>
      </c>
      <c r="I43" s="12" t="e">
        <f t="shared" si="20"/>
        <v>#DIV/0!</v>
      </c>
      <c r="J43" s="12" t="e">
        <f t="shared" si="20"/>
        <v>#DIV/0!</v>
      </c>
      <c r="K43" s="12" t="e">
        <f t="shared" si="20"/>
        <v>#DIV/0!</v>
      </c>
      <c r="L43" s="12" t="e">
        <f t="shared" si="20"/>
        <v>#DIV/0!</v>
      </c>
      <c r="M43" s="12" t="e">
        <f t="shared" si="20"/>
        <v>#DIV/0!</v>
      </c>
      <c r="N43" s="12" t="e">
        <f t="shared" si="20"/>
        <v>#DIV/0!</v>
      </c>
      <c r="O43" s="12" t="e">
        <f t="shared" si="20"/>
        <v>#DIV/0!</v>
      </c>
      <c r="P43" s="12" t="e">
        <f t="shared" si="20"/>
        <v>#DIV/0!</v>
      </c>
      <c r="Q43" s="12" t="e">
        <f t="shared" si="20"/>
        <v>#DIV/0!</v>
      </c>
      <c r="R43" s="12" t="e">
        <f t="shared" si="20"/>
        <v>#DIV/0!</v>
      </c>
      <c r="S43" s="12" t="e">
        <f t="shared" si="20"/>
        <v>#DIV/0!</v>
      </c>
      <c r="T43" s="12" t="e">
        <f t="shared" si="20"/>
        <v>#DIV/0!</v>
      </c>
      <c r="U43" s="12" t="e">
        <f t="shared" si="20"/>
        <v>#DIV/0!</v>
      </c>
      <c r="V43" s="12" t="e">
        <f t="shared" si="20"/>
        <v>#DIV/0!</v>
      </c>
      <c r="W43" s="12" t="e">
        <f t="shared" si="20"/>
        <v>#DIV/0!</v>
      </c>
      <c r="X43" s="12" t="e">
        <f t="shared" si="20"/>
        <v>#DIV/0!</v>
      </c>
      <c r="Y43" s="12" t="e">
        <f t="shared" si="20"/>
        <v>#DIV/0!</v>
      </c>
      <c r="Z43" s="12" t="e">
        <f t="shared" si="20"/>
        <v>#DIV/0!</v>
      </c>
      <c r="AA43" s="12" t="e">
        <f t="shared" si="20"/>
        <v>#DIV/0!</v>
      </c>
      <c r="AB43" s="12" t="e">
        <f t="shared" si="20"/>
        <v>#DIV/0!</v>
      </c>
      <c r="AC43" s="12" t="e">
        <f t="shared" si="20"/>
        <v>#DIV/0!</v>
      </c>
      <c r="AD43" s="12" t="e">
        <f t="shared" si="20"/>
        <v>#DIV/0!</v>
      </c>
      <c r="AE43" s="12" t="e">
        <f t="shared" si="20"/>
        <v>#DIV/0!</v>
      </c>
      <c r="AF43" s="12" t="e">
        <f t="shared" si="20"/>
        <v>#DIV/0!</v>
      </c>
      <c r="AG43" s="12" t="e">
        <f t="shared" si="20"/>
        <v>#DIV/0!</v>
      </c>
      <c r="AH43" s="12" t="e">
        <f t="shared" si="20"/>
        <v>#DIV/0!</v>
      </c>
      <c r="AI43" s="12" t="e">
        <f t="shared" si="20"/>
        <v>#DIV/0!</v>
      </c>
      <c r="AJ43" s="12" t="e">
        <f t="shared" si="20"/>
        <v>#DIV/0!</v>
      </c>
      <c r="AK43" s="12" t="e">
        <f t="shared" si="20"/>
        <v>#DIV/0!</v>
      </c>
      <c r="AL43" s="12" t="e">
        <f t="shared" ref="AL43:BQ43" si="21">AL$34*$E21*$D21/$B43</f>
        <v>#DIV/0!</v>
      </c>
      <c r="AM43" s="12" t="e">
        <f t="shared" si="21"/>
        <v>#DIV/0!</v>
      </c>
      <c r="AN43" s="12" t="e">
        <f t="shared" si="21"/>
        <v>#DIV/0!</v>
      </c>
      <c r="AO43" s="12" t="e">
        <f t="shared" si="21"/>
        <v>#DIV/0!</v>
      </c>
      <c r="AP43" s="12" t="e">
        <f t="shared" si="21"/>
        <v>#DIV/0!</v>
      </c>
      <c r="AQ43" s="12" t="e">
        <f t="shared" si="21"/>
        <v>#DIV/0!</v>
      </c>
      <c r="AR43" s="12" t="e">
        <f t="shared" si="21"/>
        <v>#DIV/0!</v>
      </c>
      <c r="AS43" s="12" t="e">
        <f t="shared" si="21"/>
        <v>#DIV/0!</v>
      </c>
      <c r="AT43" s="12" t="e">
        <f t="shared" si="21"/>
        <v>#DIV/0!</v>
      </c>
      <c r="AU43" s="12" t="e">
        <f t="shared" si="21"/>
        <v>#DIV/0!</v>
      </c>
      <c r="AV43" s="12" t="e">
        <f t="shared" si="21"/>
        <v>#DIV/0!</v>
      </c>
      <c r="AW43" s="12" t="e">
        <f t="shared" si="21"/>
        <v>#DIV/0!</v>
      </c>
      <c r="AX43" s="12" t="e">
        <f t="shared" si="21"/>
        <v>#DIV/0!</v>
      </c>
      <c r="AY43" s="12" t="e">
        <f t="shared" si="21"/>
        <v>#DIV/0!</v>
      </c>
      <c r="AZ43" s="12" t="e">
        <f t="shared" si="21"/>
        <v>#DIV/0!</v>
      </c>
      <c r="BA43" s="12" t="e">
        <f t="shared" si="21"/>
        <v>#DIV/0!</v>
      </c>
      <c r="BB43" s="12" t="e">
        <f t="shared" si="21"/>
        <v>#DIV/0!</v>
      </c>
      <c r="BC43" s="12" t="e">
        <f t="shared" si="21"/>
        <v>#DIV/0!</v>
      </c>
      <c r="BD43" s="12" t="e">
        <f t="shared" si="21"/>
        <v>#DIV/0!</v>
      </c>
      <c r="BE43" s="12" t="e">
        <f t="shared" si="21"/>
        <v>#DIV/0!</v>
      </c>
      <c r="BF43" s="12" t="e">
        <f t="shared" si="21"/>
        <v>#DIV/0!</v>
      </c>
      <c r="BG43" s="12" t="e">
        <f t="shared" si="21"/>
        <v>#DIV/0!</v>
      </c>
      <c r="BH43" s="12" t="e">
        <f t="shared" si="21"/>
        <v>#DIV/0!</v>
      </c>
      <c r="BI43" s="12" t="e">
        <f t="shared" si="21"/>
        <v>#DIV/0!</v>
      </c>
      <c r="BJ43" s="12" t="e">
        <f t="shared" si="21"/>
        <v>#DIV/0!</v>
      </c>
      <c r="BK43" s="12" t="e">
        <f t="shared" si="21"/>
        <v>#DIV/0!</v>
      </c>
      <c r="BL43" s="12" t="e">
        <f t="shared" si="21"/>
        <v>#DIV/0!</v>
      </c>
      <c r="BM43" s="12" t="e">
        <f t="shared" si="21"/>
        <v>#DIV/0!</v>
      </c>
      <c r="BN43" s="12" t="e">
        <f t="shared" si="21"/>
        <v>#DIV/0!</v>
      </c>
      <c r="BO43" s="12" t="e">
        <f t="shared" si="21"/>
        <v>#DIV/0!</v>
      </c>
      <c r="BP43" s="12" t="e">
        <f t="shared" si="21"/>
        <v>#DIV/0!</v>
      </c>
      <c r="BQ43" s="12" t="e">
        <f t="shared" si="21"/>
        <v>#DIV/0!</v>
      </c>
      <c r="BR43" s="12" t="e">
        <f t="shared" ref="BR43:DB43" si="22">BR$34*$E21*$D21/$B43</f>
        <v>#DIV/0!</v>
      </c>
      <c r="BS43" s="12" t="e">
        <f t="shared" si="22"/>
        <v>#DIV/0!</v>
      </c>
      <c r="BT43" s="12" t="e">
        <f t="shared" si="22"/>
        <v>#DIV/0!</v>
      </c>
      <c r="BU43" s="12" t="e">
        <f t="shared" si="22"/>
        <v>#DIV/0!</v>
      </c>
      <c r="BV43" s="12" t="e">
        <f t="shared" si="22"/>
        <v>#DIV/0!</v>
      </c>
      <c r="BW43" s="12" t="e">
        <f t="shared" si="22"/>
        <v>#DIV/0!</v>
      </c>
      <c r="BX43" s="12" t="e">
        <f t="shared" si="22"/>
        <v>#DIV/0!</v>
      </c>
      <c r="BY43" s="12" t="e">
        <f t="shared" si="22"/>
        <v>#DIV/0!</v>
      </c>
      <c r="BZ43" s="12" t="e">
        <f t="shared" si="22"/>
        <v>#DIV/0!</v>
      </c>
      <c r="CA43" s="12" t="e">
        <f t="shared" si="22"/>
        <v>#DIV/0!</v>
      </c>
      <c r="CB43" s="12" t="e">
        <f t="shared" si="22"/>
        <v>#DIV/0!</v>
      </c>
      <c r="CC43" s="12" t="e">
        <f t="shared" si="22"/>
        <v>#DIV/0!</v>
      </c>
      <c r="CD43" s="12" t="e">
        <f t="shared" si="22"/>
        <v>#DIV/0!</v>
      </c>
      <c r="CE43" s="12" t="e">
        <f t="shared" si="22"/>
        <v>#DIV/0!</v>
      </c>
      <c r="CF43" s="12" t="e">
        <f t="shared" si="22"/>
        <v>#DIV/0!</v>
      </c>
      <c r="CG43" s="12" t="e">
        <f t="shared" si="22"/>
        <v>#DIV/0!</v>
      </c>
      <c r="CH43" s="12" t="e">
        <f t="shared" si="22"/>
        <v>#DIV/0!</v>
      </c>
      <c r="CI43" s="12" t="e">
        <f t="shared" si="22"/>
        <v>#DIV/0!</v>
      </c>
      <c r="CJ43" s="12" t="e">
        <f t="shared" si="22"/>
        <v>#DIV/0!</v>
      </c>
      <c r="CK43" s="12" t="e">
        <f t="shared" si="22"/>
        <v>#DIV/0!</v>
      </c>
      <c r="CL43" s="12" t="e">
        <f t="shared" si="22"/>
        <v>#DIV/0!</v>
      </c>
      <c r="CM43" s="12" t="e">
        <f t="shared" si="22"/>
        <v>#DIV/0!</v>
      </c>
      <c r="CN43" s="12" t="e">
        <f t="shared" si="22"/>
        <v>#DIV/0!</v>
      </c>
      <c r="CO43" s="12" t="e">
        <f t="shared" si="22"/>
        <v>#DIV/0!</v>
      </c>
      <c r="CP43" s="12" t="e">
        <f t="shared" si="22"/>
        <v>#DIV/0!</v>
      </c>
      <c r="CQ43" s="12" t="e">
        <f t="shared" si="22"/>
        <v>#DIV/0!</v>
      </c>
      <c r="CR43" s="12" t="e">
        <f t="shared" si="22"/>
        <v>#DIV/0!</v>
      </c>
      <c r="CS43" s="12" t="e">
        <f t="shared" si="22"/>
        <v>#DIV/0!</v>
      </c>
      <c r="CT43" s="12" t="e">
        <f t="shared" si="22"/>
        <v>#DIV/0!</v>
      </c>
      <c r="CU43" s="12" t="e">
        <f t="shared" si="22"/>
        <v>#DIV/0!</v>
      </c>
      <c r="CV43" s="12" t="e">
        <f t="shared" si="22"/>
        <v>#DIV/0!</v>
      </c>
      <c r="CW43" s="12" t="e">
        <f t="shared" si="22"/>
        <v>#DIV/0!</v>
      </c>
      <c r="CX43" s="12" t="e">
        <f t="shared" si="22"/>
        <v>#DIV/0!</v>
      </c>
      <c r="CY43" s="12" t="e">
        <f t="shared" si="22"/>
        <v>#DIV/0!</v>
      </c>
      <c r="CZ43" s="12" t="e">
        <f t="shared" si="22"/>
        <v>#DIV/0!</v>
      </c>
      <c r="DA43" s="12" t="e">
        <f t="shared" si="22"/>
        <v>#DIV/0!</v>
      </c>
      <c r="DB43" s="12" t="e">
        <f t="shared" si="22"/>
        <v>#DIV/0!</v>
      </c>
    </row>
    <row r="44" spans="1:106" x14ac:dyDescent="0.3">
      <c r="A44" t="str">
        <f>B22</f>
        <v>Psychological</v>
      </c>
      <c r="B44" s="14">
        <f t="shared" si="19"/>
        <v>0</v>
      </c>
      <c r="C44">
        <f t="shared" si="19"/>
        <v>0</v>
      </c>
      <c r="D44">
        <f t="shared" si="19"/>
        <v>0</v>
      </c>
      <c r="E44" s="14">
        <f t="shared" si="19"/>
        <v>0</v>
      </c>
      <c r="F44" s="12" t="e">
        <f t="shared" ref="F44:AK44" si="23">F$34*$E22*$D22/$B44</f>
        <v>#DIV/0!</v>
      </c>
      <c r="G44" s="12" t="e">
        <f t="shared" si="23"/>
        <v>#DIV/0!</v>
      </c>
      <c r="H44" s="12" t="e">
        <f t="shared" si="23"/>
        <v>#DIV/0!</v>
      </c>
      <c r="I44" s="12" t="e">
        <f t="shared" si="23"/>
        <v>#DIV/0!</v>
      </c>
      <c r="J44" s="12" t="e">
        <f t="shared" si="23"/>
        <v>#DIV/0!</v>
      </c>
      <c r="K44" s="12" t="e">
        <f t="shared" si="23"/>
        <v>#DIV/0!</v>
      </c>
      <c r="L44" s="12" t="e">
        <f t="shared" si="23"/>
        <v>#DIV/0!</v>
      </c>
      <c r="M44" s="12" t="e">
        <f t="shared" si="23"/>
        <v>#DIV/0!</v>
      </c>
      <c r="N44" s="12" t="e">
        <f t="shared" si="23"/>
        <v>#DIV/0!</v>
      </c>
      <c r="O44" s="12" t="e">
        <f t="shared" si="23"/>
        <v>#DIV/0!</v>
      </c>
      <c r="P44" s="12" t="e">
        <f t="shared" si="23"/>
        <v>#DIV/0!</v>
      </c>
      <c r="Q44" s="12" t="e">
        <f t="shared" si="23"/>
        <v>#DIV/0!</v>
      </c>
      <c r="R44" s="12" t="e">
        <f t="shared" si="23"/>
        <v>#DIV/0!</v>
      </c>
      <c r="S44" s="12" t="e">
        <f t="shared" si="23"/>
        <v>#DIV/0!</v>
      </c>
      <c r="T44" s="12" t="e">
        <f t="shared" si="23"/>
        <v>#DIV/0!</v>
      </c>
      <c r="U44" s="12" t="e">
        <f t="shared" si="23"/>
        <v>#DIV/0!</v>
      </c>
      <c r="V44" s="12" t="e">
        <f t="shared" si="23"/>
        <v>#DIV/0!</v>
      </c>
      <c r="W44" s="12" t="e">
        <f t="shared" si="23"/>
        <v>#DIV/0!</v>
      </c>
      <c r="X44" s="12" t="e">
        <f t="shared" si="23"/>
        <v>#DIV/0!</v>
      </c>
      <c r="Y44" s="12" t="e">
        <f t="shared" si="23"/>
        <v>#DIV/0!</v>
      </c>
      <c r="Z44" s="12" t="e">
        <f t="shared" si="23"/>
        <v>#DIV/0!</v>
      </c>
      <c r="AA44" s="12" t="e">
        <f t="shared" si="23"/>
        <v>#DIV/0!</v>
      </c>
      <c r="AB44" s="12" t="e">
        <f t="shared" si="23"/>
        <v>#DIV/0!</v>
      </c>
      <c r="AC44" s="12" t="e">
        <f t="shared" si="23"/>
        <v>#DIV/0!</v>
      </c>
      <c r="AD44" s="12" t="e">
        <f t="shared" si="23"/>
        <v>#DIV/0!</v>
      </c>
      <c r="AE44" s="12" t="e">
        <f t="shared" si="23"/>
        <v>#DIV/0!</v>
      </c>
      <c r="AF44" s="12" t="e">
        <f t="shared" si="23"/>
        <v>#DIV/0!</v>
      </c>
      <c r="AG44" s="12" t="e">
        <f t="shared" si="23"/>
        <v>#DIV/0!</v>
      </c>
      <c r="AH44" s="12" t="e">
        <f t="shared" si="23"/>
        <v>#DIV/0!</v>
      </c>
      <c r="AI44" s="12" t="e">
        <f t="shared" si="23"/>
        <v>#DIV/0!</v>
      </c>
      <c r="AJ44" s="12" t="e">
        <f t="shared" si="23"/>
        <v>#DIV/0!</v>
      </c>
      <c r="AK44" s="12" t="e">
        <f t="shared" si="23"/>
        <v>#DIV/0!</v>
      </c>
      <c r="AL44" s="12" t="e">
        <f t="shared" ref="AL44:BQ44" si="24">AL$34*$E22*$D22/$B44</f>
        <v>#DIV/0!</v>
      </c>
      <c r="AM44" s="12" t="e">
        <f t="shared" si="24"/>
        <v>#DIV/0!</v>
      </c>
      <c r="AN44" s="12" t="e">
        <f t="shared" si="24"/>
        <v>#DIV/0!</v>
      </c>
      <c r="AO44" s="12" t="e">
        <f t="shared" si="24"/>
        <v>#DIV/0!</v>
      </c>
      <c r="AP44" s="12" t="e">
        <f t="shared" si="24"/>
        <v>#DIV/0!</v>
      </c>
      <c r="AQ44" s="12" t="e">
        <f t="shared" si="24"/>
        <v>#DIV/0!</v>
      </c>
      <c r="AR44" s="12" t="e">
        <f t="shared" si="24"/>
        <v>#DIV/0!</v>
      </c>
      <c r="AS44" s="12" t="e">
        <f t="shared" si="24"/>
        <v>#DIV/0!</v>
      </c>
      <c r="AT44" s="12" t="e">
        <f t="shared" si="24"/>
        <v>#DIV/0!</v>
      </c>
      <c r="AU44" s="12" t="e">
        <f t="shared" si="24"/>
        <v>#DIV/0!</v>
      </c>
      <c r="AV44" s="12" t="e">
        <f t="shared" si="24"/>
        <v>#DIV/0!</v>
      </c>
      <c r="AW44" s="12" t="e">
        <f t="shared" si="24"/>
        <v>#DIV/0!</v>
      </c>
      <c r="AX44" s="12" t="e">
        <f t="shared" si="24"/>
        <v>#DIV/0!</v>
      </c>
      <c r="AY44" s="12" t="e">
        <f t="shared" si="24"/>
        <v>#DIV/0!</v>
      </c>
      <c r="AZ44" s="12" t="e">
        <f t="shared" si="24"/>
        <v>#DIV/0!</v>
      </c>
      <c r="BA44" s="12" t="e">
        <f t="shared" si="24"/>
        <v>#DIV/0!</v>
      </c>
      <c r="BB44" s="12" t="e">
        <f t="shared" si="24"/>
        <v>#DIV/0!</v>
      </c>
      <c r="BC44" s="12" t="e">
        <f t="shared" si="24"/>
        <v>#DIV/0!</v>
      </c>
      <c r="BD44" s="12" t="e">
        <f t="shared" si="24"/>
        <v>#DIV/0!</v>
      </c>
      <c r="BE44" s="12" t="e">
        <f t="shared" si="24"/>
        <v>#DIV/0!</v>
      </c>
      <c r="BF44" s="12" t="e">
        <f t="shared" si="24"/>
        <v>#DIV/0!</v>
      </c>
      <c r="BG44" s="12" t="e">
        <f t="shared" si="24"/>
        <v>#DIV/0!</v>
      </c>
      <c r="BH44" s="12" t="e">
        <f t="shared" si="24"/>
        <v>#DIV/0!</v>
      </c>
      <c r="BI44" s="12" t="e">
        <f t="shared" si="24"/>
        <v>#DIV/0!</v>
      </c>
      <c r="BJ44" s="12" t="e">
        <f t="shared" si="24"/>
        <v>#DIV/0!</v>
      </c>
      <c r="BK44" s="12" t="e">
        <f t="shared" si="24"/>
        <v>#DIV/0!</v>
      </c>
      <c r="BL44" s="12" t="e">
        <f t="shared" si="24"/>
        <v>#DIV/0!</v>
      </c>
      <c r="BM44" s="12" t="e">
        <f t="shared" si="24"/>
        <v>#DIV/0!</v>
      </c>
      <c r="BN44" s="12" t="e">
        <f t="shared" si="24"/>
        <v>#DIV/0!</v>
      </c>
      <c r="BO44" s="12" t="e">
        <f t="shared" si="24"/>
        <v>#DIV/0!</v>
      </c>
      <c r="BP44" s="12" t="e">
        <f t="shared" si="24"/>
        <v>#DIV/0!</v>
      </c>
      <c r="BQ44" s="12" t="e">
        <f t="shared" si="24"/>
        <v>#DIV/0!</v>
      </c>
      <c r="BR44" s="12" t="e">
        <f t="shared" ref="BR44:DB44" si="25">BR$34*$E22*$D22/$B44</f>
        <v>#DIV/0!</v>
      </c>
      <c r="BS44" s="12" t="e">
        <f t="shared" si="25"/>
        <v>#DIV/0!</v>
      </c>
      <c r="BT44" s="12" t="e">
        <f t="shared" si="25"/>
        <v>#DIV/0!</v>
      </c>
      <c r="BU44" s="12" t="e">
        <f t="shared" si="25"/>
        <v>#DIV/0!</v>
      </c>
      <c r="BV44" s="12" t="e">
        <f t="shared" si="25"/>
        <v>#DIV/0!</v>
      </c>
      <c r="BW44" s="12" t="e">
        <f t="shared" si="25"/>
        <v>#DIV/0!</v>
      </c>
      <c r="BX44" s="12" t="e">
        <f t="shared" si="25"/>
        <v>#DIV/0!</v>
      </c>
      <c r="BY44" s="12" t="e">
        <f t="shared" si="25"/>
        <v>#DIV/0!</v>
      </c>
      <c r="BZ44" s="12" t="e">
        <f t="shared" si="25"/>
        <v>#DIV/0!</v>
      </c>
      <c r="CA44" s="12" t="e">
        <f t="shared" si="25"/>
        <v>#DIV/0!</v>
      </c>
      <c r="CB44" s="12" t="e">
        <f t="shared" si="25"/>
        <v>#DIV/0!</v>
      </c>
      <c r="CC44" s="12" t="e">
        <f t="shared" si="25"/>
        <v>#DIV/0!</v>
      </c>
      <c r="CD44" s="12" t="e">
        <f t="shared" si="25"/>
        <v>#DIV/0!</v>
      </c>
      <c r="CE44" s="12" t="e">
        <f t="shared" si="25"/>
        <v>#DIV/0!</v>
      </c>
      <c r="CF44" s="12" t="e">
        <f t="shared" si="25"/>
        <v>#DIV/0!</v>
      </c>
      <c r="CG44" s="12" t="e">
        <f t="shared" si="25"/>
        <v>#DIV/0!</v>
      </c>
      <c r="CH44" s="12" t="e">
        <f t="shared" si="25"/>
        <v>#DIV/0!</v>
      </c>
      <c r="CI44" s="12" t="e">
        <f t="shared" si="25"/>
        <v>#DIV/0!</v>
      </c>
      <c r="CJ44" s="12" t="e">
        <f t="shared" si="25"/>
        <v>#DIV/0!</v>
      </c>
      <c r="CK44" s="12" t="e">
        <f t="shared" si="25"/>
        <v>#DIV/0!</v>
      </c>
      <c r="CL44" s="12" t="e">
        <f t="shared" si="25"/>
        <v>#DIV/0!</v>
      </c>
      <c r="CM44" s="12" t="e">
        <f t="shared" si="25"/>
        <v>#DIV/0!</v>
      </c>
      <c r="CN44" s="12" t="e">
        <f t="shared" si="25"/>
        <v>#DIV/0!</v>
      </c>
      <c r="CO44" s="12" t="e">
        <f t="shared" si="25"/>
        <v>#DIV/0!</v>
      </c>
      <c r="CP44" s="12" t="e">
        <f t="shared" si="25"/>
        <v>#DIV/0!</v>
      </c>
      <c r="CQ44" s="12" t="e">
        <f t="shared" si="25"/>
        <v>#DIV/0!</v>
      </c>
      <c r="CR44" s="12" t="e">
        <f t="shared" si="25"/>
        <v>#DIV/0!</v>
      </c>
      <c r="CS44" s="12" t="e">
        <f t="shared" si="25"/>
        <v>#DIV/0!</v>
      </c>
      <c r="CT44" s="12" t="e">
        <f t="shared" si="25"/>
        <v>#DIV/0!</v>
      </c>
      <c r="CU44" s="12" t="e">
        <f t="shared" si="25"/>
        <v>#DIV/0!</v>
      </c>
      <c r="CV44" s="12" t="e">
        <f t="shared" si="25"/>
        <v>#DIV/0!</v>
      </c>
      <c r="CW44" s="12" t="e">
        <f t="shared" si="25"/>
        <v>#DIV/0!</v>
      </c>
      <c r="CX44" s="12" t="e">
        <f t="shared" si="25"/>
        <v>#DIV/0!</v>
      </c>
      <c r="CY44" s="12" t="e">
        <f t="shared" si="25"/>
        <v>#DIV/0!</v>
      </c>
      <c r="CZ44" s="12" t="e">
        <f t="shared" si="25"/>
        <v>#DIV/0!</v>
      </c>
      <c r="DA44" s="12" t="e">
        <f t="shared" si="25"/>
        <v>#DIV/0!</v>
      </c>
      <c r="DB44" s="12" t="e">
        <f t="shared" si="25"/>
        <v>#DIV/0!</v>
      </c>
    </row>
    <row r="45" spans="1:106" x14ac:dyDescent="0.3">
      <c r="A45">
        <f>B23</f>
        <v>0</v>
      </c>
      <c r="B45" s="14">
        <f t="shared" si="19"/>
        <v>0</v>
      </c>
      <c r="C45">
        <f t="shared" si="19"/>
        <v>0</v>
      </c>
      <c r="D45">
        <f t="shared" si="19"/>
        <v>0</v>
      </c>
      <c r="E45" s="14">
        <f t="shared" si="19"/>
        <v>0</v>
      </c>
      <c r="F45" s="12" t="e">
        <f t="shared" ref="F45:AK45" si="26">F$34*$E23*$D23/$B45</f>
        <v>#DIV/0!</v>
      </c>
      <c r="G45" s="12" t="e">
        <f t="shared" si="26"/>
        <v>#DIV/0!</v>
      </c>
      <c r="H45" s="12" t="e">
        <f t="shared" si="26"/>
        <v>#DIV/0!</v>
      </c>
      <c r="I45" s="12" t="e">
        <f t="shared" si="26"/>
        <v>#DIV/0!</v>
      </c>
      <c r="J45" s="12" t="e">
        <f t="shared" si="26"/>
        <v>#DIV/0!</v>
      </c>
      <c r="K45" s="12" t="e">
        <f t="shared" si="26"/>
        <v>#DIV/0!</v>
      </c>
      <c r="L45" s="12" t="e">
        <f t="shared" si="26"/>
        <v>#DIV/0!</v>
      </c>
      <c r="M45" s="12" t="e">
        <f t="shared" si="26"/>
        <v>#DIV/0!</v>
      </c>
      <c r="N45" s="12" t="e">
        <f t="shared" si="26"/>
        <v>#DIV/0!</v>
      </c>
      <c r="O45" s="12" t="e">
        <f t="shared" si="26"/>
        <v>#DIV/0!</v>
      </c>
      <c r="P45" s="12" t="e">
        <f t="shared" si="26"/>
        <v>#DIV/0!</v>
      </c>
      <c r="Q45" s="12" t="e">
        <f t="shared" si="26"/>
        <v>#DIV/0!</v>
      </c>
      <c r="R45" s="12" t="e">
        <f t="shared" si="26"/>
        <v>#DIV/0!</v>
      </c>
      <c r="S45" s="12" t="e">
        <f t="shared" si="26"/>
        <v>#DIV/0!</v>
      </c>
      <c r="T45" s="12" t="e">
        <f t="shared" si="26"/>
        <v>#DIV/0!</v>
      </c>
      <c r="U45" s="12" t="e">
        <f t="shared" si="26"/>
        <v>#DIV/0!</v>
      </c>
      <c r="V45" s="12" t="e">
        <f t="shared" si="26"/>
        <v>#DIV/0!</v>
      </c>
      <c r="W45" s="12" t="e">
        <f t="shared" si="26"/>
        <v>#DIV/0!</v>
      </c>
      <c r="X45" s="12" t="e">
        <f t="shared" si="26"/>
        <v>#DIV/0!</v>
      </c>
      <c r="Y45" s="12" t="e">
        <f t="shared" si="26"/>
        <v>#DIV/0!</v>
      </c>
      <c r="Z45" s="12" t="e">
        <f t="shared" si="26"/>
        <v>#DIV/0!</v>
      </c>
      <c r="AA45" s="12" t="e">
        <f t="shared" si="26"/>
        <v>#DIV/0!</v>
      </c>
      <c r="AB45" s="12" t="e">
        <f t="shared" si="26"/>
        <v>#DIV/0!</v>
      </c>
      <c r="AC45" s="12" t="e">
        <f t="shared" si="26"/>
        <v>#DIV/0!</v>
      </c>
      <c r="AD45" s="12" t="e">
        <f t="shared" si="26"/>
        <v>#DIV/0!</v>
      </c>
      <c r="AE45" s="12" t="e">
        <f t="shared" si="26"/>
        <v>#DIV/0!</v>
      </c>
      <c r="AF45" s="12" t="e">
        <f t="shared" si="26"/>
        <v>#DIV/0!</v>
      </c>
      <c r="AG45" s="12" t="e">
        <f t="shared" si="26"/>
        <v>#DIV/0!</v>
      </c>
      <c r="AH45" s="12" t="e">
        <f t="shared" si="26"/>
        <v>#DIV/0!</v>
      </c>
      <c r="AI45" s="12" t="e">
        <f t="shared" si="26"/>
        <v>#DIV/0!</v>
      </c>
      <c r="AJ45" s="12" t="e">
        <f t="shared" si="26"/>
        <v>#DIV/0!</v>
      </c>
      <c r="AK45" s="12" t="e">
        <f t="shared" si="26"/>
        <v>#DIV/0!</v>
      </c>
      <c r="AL45" s="12" t="e">
        <f t="shared" ref="AL45:BQ45" si="27">AL$34*$E23*$D23/$B45</f>
        <v>#DIV/0!</v>
      </c>
      <c r="AM45" s="12" t="e">
        <f t="shared" si="27"/>
        <v>#DIV/0!</v>
      </c>
      <c r="AN45" s="12" t="e">
        <f t="shared" si="27"/>
        <v>#DIV/0!</v>
      </c>
      <c r="AO45" s="12" t="e">
        <f t="shared" si="27"/>
        <v>#DIV/0!</v>
      </c>
      <c r="AP45" s="12" t="e">
        <f t="shared" si="27"/>
        <v>#DIV/0!</v>
      </c>
      <c r="AQ45" s="12" t="e">
        <f t="shared" si="27"/>
        <v>#DIV/0!</v>
      </c>
      <c r="AR45" s="12" t="e">
        <f t="shared" si="27"/>
        <v>#DIV/0!</v>
      </c>
      <c r="AS45" s="12" t="e">
        <f t="shared" si="27"/>
        <v>#DIV/0!</v>
      </c>
      <c r="AT45" s="12" t="e">
        <f t="shared" si="27"/>
        <v>#DIV/0!</v>
      </c>
      <c r="AU45" s="12" t="e">
        <f t="shared" si="27"/>
        <v>#DIV/0!</v>
      </c>
      <c r="AV45" s="12" t="e">
        <f t="shared" si="27"/>
        <v>#DIV/0!</v>
      </c>
      <c r="AW45" s="12" t="e">
        <f t="shared" si="27"/>
        <v>#DIV/0!</v>
      </c>
      <c r="AX45" s="12" t="e">
        <f t="shared" si="27"/>
        <v>#DIV/0!</v>
      </c>
      <c r="AY45" s="12" t="e">
        <f t="shared" si="27"/>
        <v>#DIV/0!</v>
      </c>
      <c r="AZ45" s="12" t="e">
        <f t="shared" si="27"/>
        <v>#DIV/0!</v>
      </c>
      <c r="BA45" s="12" t="e">
        <f t="shared" si="27"/>
        <v>#DIV/0!</v>
      </c>
      <c r="BB45" s="12" t="e">
        <f t="shared" si="27"/>
        <v>#DIV/0!</v>
      </c>
      <c r="BC45" s="12" t="e">
        <f t="shared" si="27"/>
        <v>#DIV/0!</v>
      </c>
      <c r="BD45" s="12" t="e">
        <f t="shared" si="27"/>
        <v>#DIV/0!</v>
      </c>
      <c r="BE45" s="12" t="e">
        <f t="shared" si="27"/>
        <v>#DIV/0!</v>
      </c>
      <c r="BF45" s="12" t="e">
        <f t="shared" si="27"/>
        <v>#DIV/0!</v>
      </c>
      <c r="BG45" s="12" t="e">
        <f t="shared" si="27"/>
        <v>#DIV/0!</v>
      </c>
      <c r="BH45" s="12" t="e">
        <f t="shared" si="27"/>
        <v>#DIV/0!</v>
      </c>
      <c r="BI45" s="12" t="e">
        <f t="shared" si="27"/>
        <v>#DIV/0!</v>
      </c>
      <c r="BJ45" s="12" t="e">
        <f t="shared" si="27"/>
        <v>#DIV/0!</v>
      </c>
      <c r="BK45" s="12" t="e">
        <f t="shared" si="27"/>
        <v>#DIV/0!</v>
      </c>
      <c r="BL45" s="12" t="e">
        <f t="shared" si="27"/>
        <v>#DIV/0!</v>
      </c>
      <c r="BM45" s="12" t="e">
        <f t="shared" si="27"/>
        <v>#DIV/0!</v>
      </c>
      <c r="BN45" s="12" t="e">
        <f t="shared" si="27"/>
        <v>#DIV/0!</v>
      </c>
      <c r="BO45" s="12" t="e">
        <f t="shared" si="27"/>
        <v>#DIV/0!</v>
      </c>
      <c r="BP45" s="12" t="e">
        <f t="shared" si="27"/>
        <v>#DIV/0!</v>
      </c>
      <c r="BQ45" s="12" t="e">
        <f t="shared" si="27"/>
        <v>#DIV/0!</v>
      </c>
      <c r="BR45" s="12" t="e">
        <f t="shared" ref="BR45:DB45" si="28">BR$34*$E23*$D23/$B45</f>
        <v>#DIV/0!</v>
      </c>
      <c r="BS45" s="12" t="e">
        <f t="shared" si="28"/>
        <v>#DIV/0!</v>
      </c>
      <c r="BT45" s="12" t="e">
        <f t="shared" si="28"/>
        <v>#DIV/0!</v>
      </c>
      <c r="BU45" s="12" t="e">
        <f t="shared" si="28"/>
        <v>#DIV/0!</v>
      </c>
      <c r="BV45" s="12" t="e">
        <f t="shared" si="28"/>
        <v>#DIV/0!</v>
      </c>
      <c r="BW45" s="12" t="e">
        <f t="shared" si="28"/>
        <v>#DIV/0!</v>
      </c>
      <c r="BX45" s="12" t="e">
        <f t="shared" si="28"/>
        <v>#DIV/0!</v>
      </c>
      <c r="BY45" s="12" t="e">
        <f t="shared" si="28"/>
        <v>#DIV/0!</v>
      </c>
      <c r="BZ45" s="12" t="e">
        <f t="shared" si="28"/>
        <v>#DIV/0!</v>
      </c>
      <c r="CA45" s="12" t="e">
        <f t="shared" si="28"/>
        <v>#DIV/0!</v>
      </c>
      <c r="CB45" s="12" t="e">
        <f t="shared" si="28"/>
        <v>#DIV/0!</v>
      </c>
      <c r="CC45" s="12" t="e">
        <f t="shared" si="28"/>
        <v>#DIV/0!</v>
      </c>
      <c r="CD45" s="12" t="e">
        <f t="shared" si="28"/>
        <v>#DIV/0!</v>
      </c>
      <c r="CE45" s="12" t="e">
        <f t="shared" si="28"/>
        <v>#DIV/0!</v>
      </c>
      <c r="CF45" s="12" t="e">
        <f t="shared" si="28"/>
        <v>#DIV/0!</v>
      </c>
      <c r="CG45" s="12" t="e">
        <f t="shared" si="28"/>
        <v>#DIV/0!</v>
      </c>
      <c r="CH45" s="12" t="e">
        <f t="shared" si="28"/>
        <v>#DIV/0!</v>
      </c>
      <c r="CI45" s="12" t="e">
        <f t="shared" si="28"/>
        <v>#DIV/0!</v>
      </c>
      <c r="CJ45" s="12" t="e">
        <f t="shared" si="28"/>
        <v>#DIV/0!</v>
      </c>
      <c r="CK45" s="12" t="e">
        <f t="shared" si="28"/>
        <v>#DIV/0!</v>
      </c>
      <c r="CL45" s="12" t="e">
        <f t="shared" si="28"/>
        <v>#DIV/0!</v>
      </c>
      <c r="CM45" s="12" t="e">
        <f t="shared" si="28"/>
        <v>#DIV/0!</v>
      </c>
      <c r="CN45" s="12" t="e">
        <f t="shared" si="28"/>
        <v>#DIV/0!</v>
      </c>
      <c r="CO45" s="12" t="e">
        <f t="shared" si="28"/>
        <v>#DIV/0!</v>
      </c>
      <c r="CP45" s="12" t="e">
        <f t="shared" si="28"/>
        <v>#DIV/0!</v>
      </c>
      <c r="CQ45" s="12" t="e">
        <f t="shared" si="28"/>
        <v>#DIV/0!</v>
      </c>
      <c r="CR45" s="12" t="e">
        <f t="shared" si="28"/>
        <v>#DIV/0!</v>
      </c>
      <c r="CS45" s="12" t="e">
        <f t="shared" si="28"/>
        <v>#DIV/0!</v>
      </c>
      <c r="CT45" s="12" t="e">
        <f t="shared" si="28"/>
        <v>#DIV/0!</v>
      </c>
      <c r="CU45" s="12" t="e">
        <f t="shared" si="28"/>
        <v>#DIV/0!</v>
      </c>
      <c r="CV45" s="12" t="e">
        <f t="shared" si="28"/>
        <v>#DIV/0!</v>
      </c>
      <c r="CW45" s="12" t="e">
        <f t="shared" si="28"/>
        <v>#DIV/0!</v>
      </c>
      <c r="CX45" s="12" t="e">
        <f t="shared" si="28"/>
        <v>#DIV/0!</v>
      </c>
      <c r="CY45" s="12" t="e">
        <f t="shared" si="28"/>
        <v>#DIV/0!</v>
      </c>
      <c r="CZ45" s="12" t="e">
        <f t="shared" si="28"/>
        <v>#DIV/0!</v>
      </c>
      <c r="DA45" s="12" t="e">
        <f t="shared" si="28"/>
        <v>#DIV/0!</v>
      </c>
      <c r="DB45" s="12" t="e">
        <f t="shared" si="28"/>
        <v>#DIV/0!</v>
      </c>
    </row>
    <row r="46" spans="1:106" x14ac:dyDescent="0.3">
      <c r="A46">
        <f>B24</f>
        <v>0</v>
      </c>
      <c r="B46" s="14">
        <f>B43</f>
        <v>0</v>
      </c>
      <c r="C46">
        <f>C43</f>
        <v>0</v>
      </c>
      <c r="D46">
        <f>D43</f>
        <v>0</v>
      </c>
      <c r="E46" s="14">
        <f>E43</f>
        <v>0</v>
      </c>
      <c r="F46" s="12" t="e">
        <f t="shared" ref="F46:AK46" si="29">F$34*$E24*$D24/$B46</f>
        <v>#DIV/0!</v>
      </c>
      <c r="G46" s="12" t="e">
        <f t="shared" si="29"/>
        <v>#DIV/0!</v>
      </c>
      <c r="H46" s="12" t="e">
        <f t="shared" si="29"/>
        <v>#DIV/0!</v>
      </c>
      <c r="I46" s="12" t="e">
        <f t="shared" si="29"/>
        <v>#DIV/0!</v>
      </c>
      <c r="J46" s="12" t="e">
        <f t="shared" si="29"/>
        <v>#DIV/0!</v>
      </c>
      <c r="K46" s="12" t="e">
        <f t="shared" si="29"/>
        <v>#DIV/0!</v>
      </c>
      <c r="L46" s="12" t="e">
        <f t="shared" si="29"/>
        <v>#DIV/0!</v>
      </c>
      <c r="M46" s="12" t="e">
        <f t="shared" si="29"/>
        <v>#DIV/0!</v>
      </c>
      <c r="N46" s="12" t="e">
        <f t="shared" si="29"/>
        <v>#DIV/0!</v>
      </c>
      <c r="O46" s="12" t="e">
        <f t="shared" si="29"/>
        <v>#DIV/0!</v>
      </c>
      <c r="P46" s="12" t="e">
        <f t="shared" si="29"/>
        <v>#DIV/0!</v>
      </c>
      <c r="Q46" s="12" t="e">
        <f t="shared" si="29"/>
        <v>#DIV/0!</v>
      </c>
      <c r="R46" s="12" t="e">
        <f t="shared" si="29"/>
        <v>#DIV/0!</v>
      </c>
      <c r="S46" s="12" t="e">
        <f t="shared" si="29"/>
        <v>#DIV/0!</v>
      </c>
      <c r="T46" s="12" t="e">
        <f t="shared" si="29"/>
        <v>#DIV/0!</v>
      </c>
      <c r="U46" s="12" t="e">
        <f t="shared" si="29"/>
        <v>#DIV/0!</v>
      </c>
      <c r="V46" s="12" t="e">
        <f t="shared" si="29"/>
        <v>#DIV/0!</v>
      </c>
      <c r="W46" s="12" t="e">
        <f t="shared" si="29"/>
        <v>#DIV/0!</v>
      </c>
      <c r="X46" s="12" t="e">
        <f t="shared" si="29"/>
        <v>#DIV/0!</v>
      </c>
      <c r="Y46" s="12" t="e">
        <f t="shared" si="29"/>
        <v>#DIV/0!</v>
      </c>
      <c r="Z46" s="12" t="e">
        <f t="shared" si="29"/>
        <v>#DIV/0!</v>
      </c>
      <c r="AA46" s="12" t="e">
        <f t="shared" si="29"/>
        <v>#DIV/0!</v>
      </c>
      <c r="AB46" s="12" t="e">
        <f t="shared" si="29"/>
        <v>#DIV/0!</v>
      </c>
      <c r="AC46" s="12" t="e">
        <f t="shared" si="29"/>
        <v>#DIV/0!</v>
      </c>
      <c r="AD46" s="12" t="e">
        <f t="shared" si="29"/>
        <v>#DIV/0!</v>
      </c>
      <c r="AE46" s="12" t="e">
        <f t="shared" si="29"/>
        <v>#DIV/0!</v>
      </c>
      <c r="AF46" s="12" t="e">
        <f t="shared" si="29"/>
        <v>#DIV/0!</v>
      </c>
      <c r="AG46" s="12" t="e">
        <f t="shared" si="29"/>
        <v>#DIV/0!</v>
      </c>
      <c r="AH46" s="12" t="e">
        <f t="shared" si="29"/>
        <v>#DIV/0!</v>
      </c>
      <c r="AI46" s="12" t="e">
        <f t="shared" si="29"/>
        <v>#DIV/0!</v>
      </c>
      <c r="AJ46" s="12" t="e">
        <f t="shared" si="29"/>
        <v>#DIV/0!</v>
      </c>
      <c r="AK46" s="12" t="e">
        <f t="shared" si="29"/>
        <v>#DIV/0!</v>
      </c>
      <c r="AL46" s="12" t="e">
        <f t="shared" ref="AL46:BQ46" si="30">AL$34*$E24*$D24/$B46</f>
        <v>#DIV/0!</v>
      </c>
      <c r="AM46" s="12" t="e">
        <f t="shared" si="30"/>
        <v>#DIV/0!</v>
      </c>
      <c r="AN46" s="12" t="e">
        <f t="shared" si="30"/>
        <v>#DIV/0!</v>
      </c>
      <c r="AO46" s="12" t="e">
        <f t="shared" si="30"/>
        <v>#DIV/0!</v>
      </c>
      <c r="AP46" s="12" t="e">
        <f t="shared" si="30"/>
        <v>#DIV/0!</v>
      </c>
      <c r="AQ46" s="12" t="e">
        <f t="shared" si="30"/>
        <v>#DIV/0!</v>
      </c>
      <c r="AR46" s="12" t="e">
        <f t="shared" si="30"/>
        <v>#DIV/0!</v>
      </c>
      <c r="AS46" s="12" t="e">
        <f t="shared" si="30"/>
        <v>#DIV/0!</v>
      </c>
      <c r="AT46" s="12" t="e">
        <f t="shared" si="30"/>
        <v>#DIV/0!</v>
      </c>
      <c r="AU46" s="12" t="e">
        <f t="shared" si="30"/>
        <v>#DIV/0!</v>
      </c>
      <c r="AV46" s="12" t="e">
        <f t="shared" si="30"/>
        <v>#DIV/0!</v>
      </c>
      <c r="AW46" s="12" t="e">
        <f t="shared" si="30"/>
        <v>#DIV/0!</v>
      </c>
      <c r="AX46" s="12" t="e">
        <f t="shared" si="30"/>
        <v>#DIV/0!</v>
      </c>
      <c r="AY46" s="12" t="e">
        <f t="shared" si="30"/>
        <v>#DIV/0!</v>
      </c>
      <c r="AZ46" s="12" t="e">
        <f t="shared" si="30"/>
        <v>#DIV/0!</v>
      </c>
      <c r="BA46" s="12" t="e">
        <f t="shared" si="30"/>
        <v>#DIV/0!</v>
      </c>
      <c r="BB46" s="12" t="e">
        <f t="shared" si="30"/>
        <v>#DIV/0!</v>
      </c>
      <c r="BC46" s="12" t="e">
        <f t="shared" si="30"/>
        <v>#DIV/0!</v>
      </c>
      <c r="BD46" s="12" t="e">
        <f t="shared" si="30"/>
        <v>#DIV/0!</v>
      </c>
      <c r="BE46" s="12" t="e">
        <f t="shared" si="30"/>
        <v>#DIV/0!</v>
      </c>
      <c r="BF46" s="12" t="e">
        <f t="shared" si="30"/>
        <v>#DIV/0!</v>
      </c>
      <c r="BG46" s="12" t="e">
        <f t="shared" si="30"/>
        <v>#DIV/0!</v>
      </c>
      <c r="BH46" s="12" t="e">
        <f t="shared" si="30"/>
        <v>#DIV/0!</v>
      </c>
      <c r="BI46" s="12" t="e">
        <f t="shared" si="30"/>
        <v>#DIV/0!</v>
      </c>
      <c r="BJ46" s="12" t="e">
        <f t="shared" si="30"/>
        <v>#DIV/0!</v>
      </c>
      <c r="BK46" s="12" t="e">
        <f t="shared" si="30"/>
        <v>#DIV/0!</v>
      </c>
      <c r="BL46" s="12" t="e">
        <f t="shared" si="30"/>
        <v>#DIV/0!</v>
      </c>
      <c r="BM46" s="12" t="e">
        <f t="shared" si="30"/>
        <v>#DIV/0!</v>
      </c>
      <c r="BN46" s="12" t="e">
        <f t="shared" si="30"/>
        <v>#DIV/0!</v>
      </c>
      <c r="BO46" s="12" t="e">
        <f t="shared" si="30"/>
        <v>#DIV/0!</v>
      </c>
      <c r="BP46" s="12" t="e">
        <f t="shared" si="30"/>
        <v>#DIV/0!</v>
      </c>
      <c r="BQ46" s="12" t="e">
        <f t="shared" si="30"/>
        <v>#DIV/0!</v>
      </c>
      <c r="BR46" s="12" t="e">
        <f t="shared" ref="BR46:DB46" si="31">BR$34*$E24*$D24/$B46</f>
        <v>#DIV/0!</v>
      </c>
      <c r="BS46" s="12" t="e">
        <f t="shared" si="31"/>
        <v>#DIV/0!</v>
      </c>
      <c r="BT46" s="12" t="e">
        <f t="shared" si="31"/>
        <v>#DIV/0!</v>
      </c>
      <c r="BU46" s="12" t="e">
        <f t="shared" si="31"/>
        <v>#DIV/0!</v>
      </c>
      <c r="BV46" s="12" t="e">
        <f t="shared" si="31"/>
        <v>#DIV/0!</v>
      </c>
      <c r="BW46" s="12" t="e">
        <f t="shared" si="31"/>
        <v>#DIV/0!</v>
      </c>
      <c r="BX46" s="12" t="e">
        <f t="shared" si="31"/>
        <v>#DIV/0!</v>
      </c>
      <c r="BY46" s="12" t="e">
        <f t="shared" si="31"/>
        <v>#DIV/0!</v>
      </c>
      <c r="BZ46" s="12" t="e">
        <f t="shared" si="31"/>
        <v>#DIV/0!</v>
      </c>
      <c r="CA46" s="12" t="e">
        <f t="shared" si="31"/>
        <v>#DIV/0!</v>
      </c>
      <c r="CB46" s="12" t="e">
        <f t="shared" si="31"/>
        <v>#DIV/0!</v>
      </c>
      <c r="CC46" s="12" t="e">
        <f t="shared" si="31"/>
        <v>#DIV/0!</v>
      </c>
      <c r="CD46" s="12" t="e">
        <f t="shared" si="31"/>
        <v>#DIV/0!</v>
      </c>
      <c r="CE46" s="12" t="e">
        <f t="shared" si="31"/>
        <v>#DIV/0!</v>
      </c>
      <c r="CF46" s="12" t="e">
        <f t="shared" si="31"/>
        <v>#DIV/0!</v>
      </c>
      <c r="CG46" s="12" t="e">
        <f t="shared" si="31"/>
        <v>#DIV/0!</v>
      </c>
      <c r="CH46" s="12" t="e">
        <f t="shared" si="31"/>
        <v>#DIV/0!</v>
      </c>
      <c r="CI46" s="12" t="e">
        <f t="shared" si="31"/>
        <v>#DIV/0!</v>
      </c>
      <c r="CJ46" s="12" t="e">
        <f t="shared" si="31"/>
        <v>#DIV/0!</v>
      </c>
      <c r="CK46" s="12" t="e">
        <f t="shared" si="31"/>
        <v>#DIV/0!</v>
      </c>
      <c r="CL46" s="12" t="e">
        <f t="shared" si="31"/>
        <v>#DIV/0!</v>
      </c>
      <c r="CM46" s="12" t="e">
        <f t="shared" si="31"/>
        <v>#DIV/0!</v>
      </c>
      <c r="CN46" s="12" t="e">
        <f t="shared" si="31"/>
        <v>#DIV/0!</v>
      </c>
      <c r="CO46" s="12" t="e">
        <f t="shared" si="31"/>
        <v>#DIV/0!</v>
      </c>
      <c r="CP46" s="12" t="e">
        <f t="shared" si="31"/>
        <v>#DIV/0!</v>
      </c>
      <c r="CQ46" s="12" t="e">
        <f t="shared" si="31"/>
        <v>#DIV/0!</v>
      </c>
      <c r="CR46" s="12" t="e">
        <f t="shared" si="31"/>
        <v>#DIV/0!</v>
      </c>
      <c r="CS46" s="12" t="e">
        <f t="shared" si="31"/>
        <v>#DIV/0!</v>
      </c>
      <c r="CT46" s="12" t="e">
        <f t="shared" si="31"/>
        <v>#DIV/0!</v>
      </c>
      <c r="CU46" s="12" t="e">
        <f t="shared" si="31"/>
        <v>#DIV/0!</v>
      </c>
      <c r="CV46" s="12" t="e">
        <f t="shared" si="31"/>
        <v>#DIV/0!</v>
      </c>
      <c r="CW46" s="12" t="e">
        <f t="shared" si="31"/>
        <v>#DIV/0!</v>
      </c>
      <c r="CX46" s="12" t="e">
        <f t="shared" si="31"/>
        <v>#DIV/0!</v>
      </c>
      <c r="CY46" s="12" t="e">
        <f t="shared" si="31"/>
        <v>#DIV/0!</v>
      </c>
      <c r="CZ46" s="12" t="e">
        <f t="shared" si="31"/>
        <v>#DIV/0!</v>
      </c>
      <c r="DA46" s="12" t="e">
        <f t="shared" si="31"/>
        <v>#DIV/0!</v>
      </c>
      <c r="DB46" s="12" t="e">
        <f t="shared" si="31"/>
        <v>#DIV/0!</v>
      </c>
    </row>
    <row r="47" spans="1:106" x14ac:dyDescent="0.3">
      <c r="B47" s="14"/>
      <c r="D47" s="14"/>
      <c r="E47" s="14"/>
      <c r="F47" s="14"/>
    </row>
    <row r="48" spans="1:106" x14ac:dyDescent="0.3">
      <c r="B48" s="272" t="str">
        <f>A12</f>
        <v>Diversion Channels</v>
      </c>
      <c r="C48" s="272"/>
      <c r="D48" s="272"/>
      <c r="E48" s="73"/>
      <c r="F48" s="11"/>
      <c r="I48" s="11"/>
      <c r="L48" s="11"/>
    </row>
    <row r="49" spans="1:106" x14ac:dyDescent="0.3">
      <c r="B49" t="str">
        <f t="shared" ref="B49:BM49" si="32">B41</f>
        <v>n_0</v>
      </c>
      <c r="C49" t="str">
        <f t="shared" si="32"/>
        <v>b</v>
      </c>
      <c r="D49" t="s">
        <v>54</v>
      </c>
      <c r="E49" t="str">
        <f>E41</f>
        <v>N_Max</v>
      </c>
      <c r="F49">
        <f t="shared" si="32"/>
        <v>0</v>
      </c>
      <c r="G49">
        <f t="shared" si="32"/>
        <v>1</v>
      </c>
      <c r="H49">
        <f t="shared" si="32"/>
        <v>2</v>
      </c>
      <c r="I49">
        <f t="shared" si="32"/>
        <v>3</v>
      </c>
      <c r="J49">
        <f t="shared" si="32"/>
        <v>4</v>
      </c>
      <c r="K49">
        <f t="shared" si="32"/>
        <v>5</v>
      </c>
      <c r="L49">
        <f t="shared" si="32"/>
        <v>6</v>
      </c>
      <c r="M49">
        <f t="shared" si="32"/>
        <v>7</v>
      </c>
      <c r="N49">
        <f t="shared" si="32"/>
        <v>8</v>
      </c>
      <c r="O49">
        <f t="shared" si="32"/>
        <v>9</v>
      </c>
      <c r="P49">
        <f t="shared" si="32"/>
        <v>10</v>
      </c>
      <c r="Q49">
        <f t="shared" si="32"/>
        <v>11</v>
      </c>
      <c r="R49">
        <f t="shared" si="32"/>
        <v>12</v>
      </c>
      <c r="S49">
        <f t="shared" si="32"/>
        <v>13</v>
      </c>
      <c r="T49">
        <f t="shared" si="32"/>
        <v>14</v>
      </c>
      <c r="U49">
        <f t="shared" si="32"/>
        <v>15</v>
      </c>
      <c r="V49">
        <f t="shared" si="32"/>
        <v>16</v>
      </c>
      <c r="W49">
        <f t="shared" si="32"/>
        <v>17</v>
      </c>
      <c r="X49">
        <f t="shared" si="32"/>
        <v>18</v>
      </c>
      <c r="Y49">
        <f t="shared" si="32"/>
        <v>19</v>
      </c>
      <c r="Z49">
        <f t="shared" si="32"/>
        <v>20</v>
      </c>
      <c r="AA49">
        <f t="shared" si="32"/>
        <v>21</v>
      </c>
      <c r="AB49">
        <f t="shared" si="32"/>
        <v>22</v>
      </c>
      <c r="AC49">
        <f t="shared" si="32"/>
        <v>23</v>
      </c>
      <c r="AD49">
        <f t="shared" si="32"/>
        <v>24</v>
      </c>
      <c r="AE49">
        <f t="shared" si="32"/>
        <v>25</v>
      </c>
      <c r="AF49">
        <f t="shared" si="32"/>
        <v>26</v>
      </c>
      <c r="AG49">
        <f t="shared" si="32"/>
        <v>27</v>
      </c>
      <c r="AH49">
        <f t="shared" si="32"/>
        <v>28</v>
      </c>
      <c r="AI49">
        <f t="shared" si="32"/>
        <v>29</v>
      </c>
      <c r="AJ49">
        <f t="shared" si="32"/>
        <v>30</v>
      </c>
      <c r="AK49">
        <f t="shared" si="32"/>
        <v>31</v>
      </c>
      <c r="AL49">
        <f t="shared" si="32"/>
        <v>32</v>
      </c>
      <c r="AM49">
        <f t="shared" si="32"/>
        <v>33</v>
      </c>
      <c r="AN49">
        <f t="shared" si="32"/>
        <v>34</v>
      </c>
      <c r="AO49">
        <f t="shared" si="32"/>
        <v>35</v>
      </c>
      <c r="AP49">
        <f t="shared" si="32"/>
        <v>36</v>
      </c>
      <c r="AQ49">
        <f t="shared" si="32"/>
        <v>37</v>
      </c>
      <c r="AR49">
        <f t="shared" si="32"/>
        <v>38</v>
      </c>
      <c r="AS49">
        <f t="shared" si="32"/>
        <v>39</v>
      </c>
      <c r="AT49">
        <f t="shared" si="32"/>
        <v>40</v>
      </c>
      <c r="AU49">
        <f t="shared" si="32"/>
        <v>41</v>
      </c>
      <c r="AV49">
        <f t="shared" si="32"/>
        <v>42</v>
      </c>
      <c r="AW49">
        <f t="shared" si="32"/>
        <v>43</v>
      </c>
      <c r="AX49">
        <f t="shared" si="32"/>
        <v>44</v>
      </c>
      <c r="AY49">
        <f t="shared" si="32"/>
        <v>45</v>
      </c>
      <c r="AZ49">
        <f t="shared" si="32"/>
        <v>46</v>
      </c>
      <c r="BA49">
        <f t="shared" si="32"/>
        <v>47</v>
      </c>
      <c r="BB49">
        <f t="shared" si="32"/>
        <v>48</v>
      </c>
      <c r="BC49">
        <f t="shared" si="32"/>
        <v>49</v>
      </c>
      <c r="BD49">
        <f t="shared" si="32"/>
        <v>50</v>
      </c>
      <c r="BE49">
        <f t="shared" si="32"/>
        <v>51</v>
      </c>
      <c r="BF49">
        <f t="shared" si="32"/>
        <v>52</v>
      </c>
      <c r="BG49">
        <f t="shared" si="32"/>
        <v>53</v>
      </c>
      <c r="BH49">
        <f t="shared" si="32"/>
        <v>54</v>
      </c>
      <c r="BI49">
        <f t="shared" si="32"/>
        <v>55</v>
      </c>
      <c r="BJ49">
        <f t="shared" si="32"/>
        <v>56</v>
      </c>
      <c r="BK49">
        <f t="shared" si="32"/>
        <v>57</v>
      </c>
      <c r="BL49">
        <f t="shared" si="32"/>
        <v>58</v>
      </c>
      <c r="BM49">
        <f t="shared" si="32"/>
        <v>59</v>
      </c>
      <c r="BN49">
        <f t="shared" ref="BN49:DB49" si="33">BN41</f>
        <v>60</v>
      </c>
      <c r="BO49">
        <f t="shared" si="33"/>
        <v>61</v>
      </c>
      <c r="BP49">
        <f t="shared" si="33"/>
        <v>62</v>
      </c>
      <c r="BQ49">
        <f t="shared" si="33"/>
        <v>63</v>
      </c>
      <c r="BR49">
        <f t="shared" si="33"/>
        <v>64</v>
      </c>
      <c r="BS49">
        <f t="shared" si="33"/>
        <v>65</v>
      </c>
      <c r="BT49">
        <f t="shared" si="33"/>
        <v>66</v>
      </c>
      <c r="BU49">
        <f t="shared" si="33"/>
        <v>67</v>
      </c>
      <c r="BV49">
        <f t="shared" si="33"/>
        <v>68</v>
      </c>
      <c r="BW49">
        <f t="shared" si="33"/>
        <v>69</v>
      </c>
      <c r="BX49">
        <f t="shared" si="33"/>
        <v>70</v>
      </c>
      <c r="BY49">
        <f t="shared" si="33"/>
        <v>71</v>
      </c>
      <c r="BZ49">
        <f t="shared" si="33"/>
        <v>72</v>
      </c>
      <c r="CA49">
        <f t="shared" si="33"/>
        <v>73</v>
      </c>
      <c r="CB49">
        <f t="shared" si="33"/>
        <v>74</v>
      </c>
      <c r="CC49">
        <f t="shared" si="33"/>
        <v>75</v>
      </c>
      <c r="CD49">
        <f t="shared" si="33"/>
        <v>76</v>
      </c>
      <c r="CE49">
        <f t="shared" si="33"/>
        <v>77</v>
      </c>
      <c r="CF49">
        <f t="shared" si="33"/>
        <v>78</v>
      </c>
      <c r="CG49">
        <f t="shared" si="33"/>
        <v>79</v>
      </c>
      <c r="CH49">
        <f t="shared" si="33"/>
        <v>80</v>
      </c>
      <c r="CI49">
        <f t="shared" si="33"/>
        <v>81</v>
      </c>
      <c r="CJ49">
        <f t="shared" si="33"/>
        <v>82</v>
      </c>
      <c r="CK49">
        <f t="shared" si="33"/>
        <v>83</v>
      </c>
      <c r="CL49">
        <f t="shared" si="33"/>
        <v>84</v>
      </c>
      <c r="CM49">
        <f t="shared" si="33"/>
        <v>85</v>
      </c>
      <c r="CN49">
        <f t="shared" si="33"/>
        <v>86</v>
      </c>
      <c r="CO49">
        <f t="shared" si="33"/>
        <v>87</v>
      </c>
      <c r="CP49">
        <f t="shared" si="33"/>
        <v>88</v>
      </c>
      <c r="CQ49">
        <f t="shared" si="33"/>
        <v>89</v>
      </c>
      <c r="CR49">
        <f t="shared" si="33"/>
        <v>90</v>
      </c>
      <c r="CS49">
        <f t="shared" si="33"/>
        <v>91</v>
      </c>
      <c r="CT49">
        <f t="shared" si="33"/>
        <v>92</v>
      </c>
      <c r="CU49">
        <f t="shared" si="33"/>
        <v>93</v>
      </c>
      <c r="CV49">
        <f t="shared" si="33"/>
        <v>94</v>
      </c>
      <c r="CW49">
        <f t="shared" si="33"/>
        <v>95</v>
      </c>
      <c r="CX49">
        <f t="shared" si="33"/>
        <v>96</v>
      </c>
      <c r="CY49">
        <f t="shared" si="33"/>
        <v>97</v>
      </c>
      <c r="CZ49">
        <f t="shared" si="33"/>
        <v>98</v>
      </c>
      <c r="DA49">
        <f t="shared" si="33"/>
        <v>99</v>
      </c>
      <c r="DB49">
        <f t="shared" si="33"/>
        <v>100</v>
      </c>
    </row>
    <row r="50" spans="1:106" x14ac:dyDescent="0.3">
      <c r="A50" t="str">
        <f>B20</f>
        <v>Household goods</v>
      </c>
      <c r="B50" s="14">
        <f>B35</f>
        <v>0</v>
      </c>
      <c r="C50">
        <f>C35</f>
        <v>0</v>
      </c>
      <c r="D50">
        <f>D35</f>
        <v>0</v>
      </c>
      <c r="E50" s="14">
        <f>E35</f>
        <v>0</v>
      </c>
      <c r="F50" s="12" t="e">
        <f t="shared" ref="F50:AK50" si="34">F$35*$F20*$D20/$B50</f>
        <v>#DIV/0!</v>
      </c>
      <c r="G50" s="12" t="e">
        <f t="shared" si="34"/>
        <v>#DIV/0!</v>
      </c>
      <c r="H50" s="12" t="e">
        <f t="shared" si="34"/>
        <v>#DIV/0!</v>
      </c>
      <c r="I50" s="12" t="e">
        <f t="shared" si="34"/>
        <v>#DIV/0!</v>
      </c>
      <c r="J50" s="12" t="e">
        <f t="shared" si="34"/>
        <v>#DIV/0!</v>
      </c>
      <c r="K50" s="12" t="e">
        <f t="shared" si="34"/>
        <v>#DIV/0!</v>
      </c>
      <c r="L50" s="12" t="e">
        <f t="shared" si="34"/>
        <v>#DIV/0!</v>
      </c>
      <c r="M50" s="12" t="e">
        <f t="shared" si="34"/>
        <v>#DIV/0!</v>
      </c>
      <c r="N50" s="12" t="e">
        <f t="shared" si="34"/>
        <v>#DIV/0!</v>
      </c>
      <c r="O50" s="12" t="e">
        <f t="shared" si="34"/>
        <v>#DIV/0!</v>
      </c>
      <c r="P50" s="12" t="e">
        <f t="shared" si="34"/>
        <v>#DIV/0!</v>
      </c>
      <c r="Q50" s="12" t="e">
        <f t="shared" si="34"/>
        <v>#DIV/0!</v>
      </c>
      <c r="R50" s="12" t="e">
        <f t="shared" si="34"/>
        <v>#DIV/0!</v>
      </c>
      <c r="S50" s="12" t="e">
        <f t="shared" si="34"/>
        <v>#DIV/0!</v>
      </c>
      <c r="T50" s="12" t="e">
        <f t="shared" si="34"/>
        <v>#DIV/0!</v>
      </c>
      <c r="U50" s="12" t="e">
        <f t="shared" si="34"/>
        <v>#DIV/0!</v>
      </c>
      <c r="V50" s="12" t="e">
        <f t="shared" si="34"/>
        <v>#DIV/0!</v>
      </c>
      <c r="W50" s="12" t="e">
        <f t="shared" si="34"/>
        <v>#DIV/0!</v>
      </c>
      <c r="X50" s="12" t="e">
        <f t="shared" si="34"/>
        <v>#DIV/0!</v>
      </c>
      <c r="Y50" s="12" t="e">
        <f t="shared" si="34"/>
        <v>#DIV/0!</v>
      </c>
      <c r="Z50" s="12" t="e">
        <f t="shared" si="34"/>
        <v>#DIV/0!</v>
      </c>
      <c r="AA50" s="12" t="e">
        <f t="shared" si="34"/>
        <v>#DIV/0!</v>
      </c>
      <c r="AB50" s="12" t="e">
        <f t="shared" si="34"/>
        <v>#DIV/0!</v>
      </c>
      <c r="AC50" s="12" t="e">
        <f t="shared" si="34"/>
        <v>#DIV/0!</v>
      </c>
      <c r="AD50" s="12" t="e">
        <f t="shared" si="34"/>
        <v>#DIV/0!</v>
      </c>
      <c r="AE50" s="12" t="e">
        <f t="shared" si="34"/>
        <v>#DIV/0!</v>
      </c>
      <c r="AF50" s="12" t="e">
        <f t="shared" si="34"/>
        <v>#DIV/0!</v>
      </c>
      <c r="AG50" s="12" t="e">
        <f t="shared" si="34"/>
        <v>#DIV/0!</v>
      </c>
      <c r="AH50" s="12" t="e">
        <f t="shared" si="34"/>
        <v>#DIV/0!</v>
      </c>
      <c r="AI50" s="12" t="e">
        <f t="shared" si="34"/>
        <v>#DIV/0!</v>
      </c>
      <c r="AJ50" s="12" t="e">
        <f t="shared" si="34"/>
        <v>#DIV/0!</v>
      </c>
      <c r="AK50" s="12" t="e">
        <f t="shared" si="34"/>
        <v>#DIV/0!</v>
      </c>
      <c r="AL50" s="12" t="e">
        <f t="shared" ref="AL50:BQ50" si="35">AL$35*$F20*$D20/$B50</f>
        <v>#DIV/0!</v>
      </c>
      <c r="AM50" s="12" t="e">
        <f t="shared" si="35"/>
        <v>#DIV/0!</v>
      </c>
      <c r="AN50" s="12" t="e">
        <f t="shared" si="35"/>
        <v>#DIV/0!</v>
      </c>
      <c r="AO50" s="12" t="e">
        <f t="shared" si="35"/>
        <v>#DIV/0!</v>
      </c>
      <c r="AP50" s="12" t="e">
        <f t="shared" si="35"/>
        <v>#DIV/0!</v>
      </c>
      <c r="AQ50" s="12" t="e">
        <f t="shared" si="35"/>
        <v>#DIV/0!</v>
      </c>
      <c r="AR50" s="12" t="e">
        <f t="shared" si="35"/>
        <v>#DIV/0!</v>
      </c>
      <c r="AS50" s="12" t="e">
        <f t="shared" si="35"/>
        <v>#DIV/0!</v>
      </c>
      <c r="AT50" s="12" t="e">
        <f t="shared" si="35"/>
        <v>#DIV/0!</v>
      </c>
      <c r="AU50" s="12" t="e">
        <f t="shared" si="35"/>
        <v>#DIV/0!</v>
      </c>
      <c r="AV50" s="12" t="e">
        <f t="shared" si="35"/>
        <v>#DIV/0!</v>
      </c>
      <c r="AW50" s="12" t="e">
        <f t="shared" si="35"/>
        <v>#DIV/0!</v>
      </c>
      <c r="AX50" s="12" t="e">
        <f t="shared" si="35"/>
        <v>#DIV/0!</v>
      </c>
      <c r="AY50" s="12" t="e">
        <f t="shared" si="35"/>
        <v>#DIV/0!</v>
      </c>
      <c r="AZ50" s="12" t="e">
        <f t="shared" si="35"/>
        <v>#DIV/0!</v>
      </c>
      <c r="BA50" s="12" t="e">
        <f t="shared" si="35"/>
        <v>#DIV/0!</v>
      </c>
      <c r="BB50" s="12" t="e">
        <f t="shared" si="35"/>
        <v>#DIV/0!</v>
      </c>
      <c r="BC50" s="12" t="e">
        <f t="shared" si="35"/>
        <v>#DIV/0!</v>
      </c>
      <c r="BD50" s="12" t="e">
        <f t="shared" si="35"/>
        <v>#DIV/0!</v>
      </c>
      <c r="BE50" s="12" t="e">
        <f t="shared" si="35"/>
        <v>#DIV/0!</v>
      </c>
      <c r="BF50" s="12" t="e">
        <f t="shared" si="35"/>
        <v>#DIV/0!</v>
      </c>
      <c r="BG50" s="12" t="e">
        <f t="shared" si="35"/>
        <v>#DIV/0!</v>
      </c>
      <c r="BH50" s="12" t="e">
        <f t="shared" si="35"/>
        <v>#DIV/0!</v>
      </c>
      <c r="BI50" s="12" t="e">
        <f t="shared" si="35"/>
        <v>#DIV/0!</v>
      </c>
      <c r="BJ50" s="12" t="e">
        <f t="shared" si="35"/>
        <v>#DIV/0!</v>
      </c>
      <c r="BK50" s="12" t="e">
        <f t="shared" si="35"/>
        <v>#DIV/0!</v>
      </c>
      <c r="BL50" s="12" t="e">
        <f t="shared" si="35"/>
        <v>#DIV/0!</v>
      </c>
      <c r="BM50" s="12" t="e">
        <f t="shared" si="35"/>
        <v>#DIV/0!</v>
      </c>
      <c r="BN50" s="12" t="e">
        <f t="shared" si="35"/>
        <v>#DIV/0!</v>
      </c>
      <c r="BO50" s="12" t="e">
        <f t="shared" si="35"/>
        <v>#DIV/0!</v>
      </c>
      <c r="BP50" s="12" t="e">
        <f t="shared" si="35"/>
        <v>#DIV/0!</v>
      </c>
      <c r="BQ50" s="12" t="e">
        <f t="shared" si="35"/>
        <v>#DIV/0!</v>
      </c>
      <c r="BR50" s="12" t="e">
        <f t="shared" ref="BR50:DB50" si="36">BR$35*$F20*$D20/$B50</f>
        <v>#DIV/0!</v>
      </c>
      <c r="BS50" s="12" t="e">
        <f t="shared" si="36"/>
        <v>#DIV/0!</v>
      </c>
      <c r="BT50" s="12" t="e">
        <f t="shared" si="36"/>
        <v>#DIV/0!</v>
      </c>
      <c r="BU50" s="12" t="e">
        <f t="shared" si="36"/>
        <v>#DIV/0!</v>
      </c>
      <c r="BV50" s="12" t="e">
        <f t="shared" si="36"/>
        <v>#DIV/0!</v>
      </c>
      <c r="BW50" s="12" t="e">
        <f t="shared" si="36"/>
        <v>#DIV/0!</v>
      </c>
      <c r="BX50" s="12" t="e">
        <f t="shared" si="36"/>
        <v>#DIV/0!</v>
      </c>
      <c r="BY50" s="12" t="e">
        <f t="shared" si="36"/>
        <v>#DIV/0!</v>
      </c>
      <c r="BZ50" s="12" t="e">
        <f t="shared" si="36"/>
        <v>#DIV/0!</v>
      </c>
      <c r="CA50" s="12" t="e">
        <f t="shared" si="36"/>
        <v>#DIV/0!</v>
      </c>
      <c r="CB50" s="12" t="e">
        <f t="shared" si="36"/>
        <v>#DIV/0!</v>
      </c>
      <c r="CC50" s="12" t="e">
        <f t="shared" si="36"/>
        <v>#DIV/0!</v>
      </c>
      <c r="CD50" s="12" t="e">
        <f t="shared" si="36"/>
        <v>#DIV/0!</v>
      </c>
      <c r="CE50" s="12" t="e">
        <f t="shared" si="36"/>
        <v>#DIV/0!</v>
      </c>
      <c r="CF50" s="12" t="e">
        <f t="shared" si="36"/>
        <v>#DIV/0!</v>
      </c>
      <c r="CG50" s="12" t="e">
        <f t="shared" si="36"/>
        <v>#DIV/0!</v>
      </c>
      <c r="CH50" s="12" t="e">
        <f t="shared" si="36"/>
        <v>#DIV/0!</v>
      </c>
      <c r="CI50" s="12" t="e">
        <f t="shared" si="36"/>
        <v>#DIV/0!</v>
      </c>
      <c r="CJ50" s="12" t="e">
        <f t="shared" si="36"/>
        <v>#DIV/0!</v>
      </c>
      <c r="CK50" s="12" t="e">
        <f t="shared" si="36"/>
        <v>#DIV/0!</v>
      </c>
      <c r="CL50" s="12" t="e">
        <f t="shared" si="36"/>
        <v>#DIV/0!</v>
      </c>
      <c r="CM50" s="12" t="e">
        <f t="shared" si="36"/>
        <v>#DIV/0!</v>
      </c>
      <c r="CN50" s="12" t="e">
        <f t="shared" si="36"/>
        <v>#DIV/0!</v>
      </c>
      <c r="CO50" s="12" t="e">
        <f t="shared" si="36"/>
        <v>#DIV/0!</v>
      </c>
      <c r="CP50" s="12" t="e">
        <f t="shared" si="36"/>
        <v>#DIV/0!</v>
      </c>
      <c r="CQ50" s="12" t="e">
        <f t="shared" si="36"/>
        <v>#DIV/0!</v>
      </c>
      <c r="CR50" s="12" t="e">
        <f t="shared" si="36"/>
        <v>#DIV/0!</v>
      </c>
      <c r="CS50" s="12" t="e">
        <f t="shared" si="36"/>
        <v>#DIV/0!</v>
      </c>
      <c r="CT50" s="12" t="e">
        <f t="shared" si="36"/>
        <v>#DIV/0!</v>
      </c>
      <c r="CU50" s="12" t="e">
        <f t="shared" si="36"/>
        <v>#DIV/0!</v>
      </c>
      <c r="CV50" s="12" t="e">
        <f t="shared" si="36"/>
        <v>#DIV/0!</v>
      </c>
      <c r="CW50" s="12" t="e">
        <f t="shared" si="36"/>
        <v>#DIV/0!</v>
      </c>
      <c r="CX50" s="12" t="e">
        <f t="shared" si="36"/>
        <v>#DIV/0!</v>
      </c>
      <c r="CY50" s="12" t="e">
        <f t="shared" si="36"/>
        <v>#DIV/0!</v>
      </c>
      <c r="CZ50" s="12" t="e">
        <f t="shared" si="36"/>
        <v>#DIV/0!</v>
      </c>
      <c r="DA50" s="12" t="e">
        <f t="shared" si="36"/>
        <v>#DIV/0!</v>
      </c>
      <c r="DB50" s="12" t="e">
        <f t="shared" si="36"/>
        <v>#DIV/0!</v>
      </c>
    </row>
    <row r="51" spans="1:106" x14ac:dyDescent="0.3">
      <c r="A51" t="str">
        <f>B21</f>
        <v>Health/Productivity</v>
      </c>
      <c r="B51" s="14">
        <f t="shared" ref="B51:E53" si="37">B50</f>
        <v>0</v>
      </c>
      <c r="C51">
        <f t="shared" si="37"/>
        <v>0</v>
      </c>
      <c r="D51">
        <f t="shared" si="37"/>
        <v>0</v>
      </c>
      <c r="E51" s="14">
        <f t="shared" si="37"/>
        <v>0</v>
      </c>
      <c r="F51" s="12" t="e">
        <f t="shared" ref="F51:AK51" si="38">F$35*$F21*$D21/$B51</f>
        <v>#DIV/0!</v>
      </c>
      <c r="G51" s="12" t="e">
        <f t="shared" si="38"/>
        <v>#DIV/0!</v>
      </c>
      <c r="H51" s="12" t="e">
        <f t="shared" si="38"/>
        <v>#DIV/0!</v>
      </c>
      <c r="I51" s="12" t="e">
        <f t="shared" si="38"/>
        <v>#DIV/0!</v>
      </c>
      <c r="J51" s="12" t="e">
        <f t="shared" si="38"/>
        <v>#DIV/0!</v>
      </c>
      <c r="K51" s="12" t="e">
        <f t="shared" si="38"/>
        <v>#DIV/0!</v>
      </c>
      <c r="L51" s="12" t="e">
        <f t="shared" si="38"/>
        <v>#DIV/0!</v>
      </c>
      <c r="M51" s="12" t="e">
        <f t="shared" si="38"/>
        <v>#DIV/0!</v>
      </c>
      <c r="N51" s="12" t="e">
        <f t="shared" si="38"/>
        <v>#DIV/0!</v>
      </c>
      <c r="O51" s="12" t="e">
        <f t="shared" si="38"/>
        <v>#DIV/0!</v>
      </c>
      <c r="P51" s="12" t="e">
        <f t="shared" si="38"/>
        <v>#DIV/0!</v>
      </c>
      <c r="Q51" s="12" t="e">
        <f t="shared" si="38"/>
        <v>#DIV/0!</v>
      </c>
      <c r="R51" s="12" t="e">
        <f t="shared" si="38"/>
        <v>#DIV/0!</v>
      </c>
      <c r="S51" s="12" t="e">
        <f t="shared" si="38"/>
        <v>#DIV/0!</v>
      </c>
      <c r="T51" s="12" t="e">
        <f t="shared" si="38"/>
        <v>#DIV/0!</v>
      </c>
      <c r="U51" s="12" t="e">
        <f t="shared" si="38"/>
        <v>#DIV/0!</v>
      </c>
      <c r="V51" s="12" t="e">
        <f t="shared" si="38"/>
        <v>#DIV/0!</v>
      </c>
      <c r="W51" s="12" t="e">
        <f t="shared" si="38"/>
        <v>#DIV/0!</v>
      </c>
      <c r="X51" s="12" t="e">
        <f t="shared" si="38"/>
        <v>#DIV/0!</v>
      </c>
      <c r="Y51" s="12" t="e">
        <f t="shared" si="38"/>
        <v>#DIV/0!</v>
      </c>
      <c r="Z51" s="12" t="e">
        <f t="shared" si="38"/>
        <v>#DIV/0!</v>
      </c>
      <c r="AA51" s="12" t="e">
        <f t="shared" si="38"/>
        <v>#DIV/0!</v>
      </c>
      <c r="AB51" s="12" t="e">
        <f t="shared" si="38"/>
        <v>#DIV/0!</v>
      </c>
      <c r="AC51" s="12" t="e">
        <f t="shared" si="38"/>
        <v>#DIV/0!</v>
      </c>
      <c r="AD51" s="12" t="e">
        <f t="shared" si="38"/>
        <v>#DIV/0!</v>
      </c>
      <c r="AE51" s="12" t="e">
        <f t="shared" si="38"/>
        <v>#DIV/0!</v>
      </c>
      <c r="AF51" s="12" t="e">
        <f t="shared" si="38"/>
        <v>#DIV/0!</v>
      </c>
      <c r="AG51" s="12" t="e">
        <f t="shared" si="38"/>
        <v>#DIV/0!</v>
      </c>
      <c r="AH51" s="12" t="e">
        <f t="shared" si="38"/>
        <v>#DIV/0!</v>
      </c>
      <c r="AI51" s="12" t="e">
        <f t="shared" si="38"/>
        <v>#DIV/0!</v>
      </c>
      <c r="AJ51" s="12" t="e">
        <f t="shared" si="38"/>
        <v>#DIV/0!</v>
      </c>
      <c r="AK51" s="12" t="e">
        <f t="shared" si="38"/>
        <v>#DIV/0!</v>
      </c>
      <c r="AL51" s="12" t="e">
        <f t="shared" ref="AL51:BQ51" si="39">AL$35*$F21*$D21/$B51</f>
        <v>#DIV/0!</v>
      </c>
      <c r="AM51" s="12" t="e">
        <f t="shared" si="39"/>
        <v>#DIV/0!</v>
      </c>
      <c r="AN51" s="12" t="e">
        <f t="shared" si="39"/>
        <v>#DIV/0!</v>
      </c>
      <c r="AO51" s="12" t="e">
        <f t="shared" si="39"/>
        <v>#DIV/0!</v>
      </c>
      <c r="AP51" s="12" t="e">
        <f t="shared" si="39"/>
        <v>#DIV/0!</v>
      </c>
      <c r="AQ51" s="12" t="e">
        <f t="shared" si="39"/>
        <v>#DIV/0!</v>
      </c>
      <c r="AR51" s="12" t="e">
        <f t="shared" si="39"/>
        <v>#DIV/0!</v>
      </c>
      <c r="AS51" s="12" t="e">
        <f t="shared" si="39"/>
        <v>#DIV/0!</v>
      </c>
      <c r="AT51" s="12" t="e">
        <f t="shared" si="39"/>
        <v>#DIV/0!</v>
      </c>
      <c r="AU51" s="12" t="e">
        <f t="shared" si="39"/>
        <v>#DIV/0!</v>
      </c>
      <c r="AV51" s="12" t="e">
        <f t="shared" si="39"/>
        <v>#DIV/0!</v>
      </c>
      <c r="AW51" s="12" t="e">
        <f t="shared" si="39"/>
        <v>#DIV/0!</v>
      </c>
      <c r="AX51" s="12" t="e">
        <f t="shared" si="39"/>
        <v>#DIV/0!</v>
      </c>
      <c r="AY51" s="12" t="e">
        <f t="shared" si="39"/>
        <v>#DIV/0!</v>
      </c>
      <c r="AZ51" s="12" t="e">
        <f t="shared" si="39"/>
        <v>#DIV/0!</v>
      </c>
      <c r="BA51" s="12" t="e">
        <f t="shared" si="39"/>
        <v>#DIV/0!</v>
      </c>
      <c r="BB51" s="12" t="e">
        <f t="shared" si="39"/>
        <v>#DIV/0!</v>
      </c>
      <c r="BC51" s="12" t="e">
        <f t="shared" si="39"/>
        <v>#DIV/0!</v>
      </c>
      <c r="BD51" s="12" t="e">
        <f t="shared" si="39"/>
        <v>#DIV/0!</v>
      </c>
      <c r="BE51" s="12" t="e">
        <f t="shared" si="39"/>
        <v>#DIV/0!</v>
      </c>
      <c r="BF51" s="12" t="e">
        <f t="shared" si="39"/>
        <v>#DIV/0!</v>
      </c>
      <c r="BG51" s="12" t="e">
        <f t="shared" si="39"/>
        <v>#DIV/0!</v>
      </c>
      <c r="BH51" s="12" t="e">
        <f t="shared" si="39"/>
        <v>#DIV/0!</v>
      </c>
      <c r="BI51" s="12" t="e">
        <f t="shared" si="39"/>
        <v>#DIV/0!</v>
      </c>
      <c r="BJ51" s="12" t="e">
        <f t="shared" si="39"/>
        <v>#DIV/0!</v>
      </c>
      <c r="BK51" s="12" t="e">
        <f t="shared" si="39"/>
        <v>#DIV/0!</v>
      </c>
      <c r="BL51" s="12" t="e">
        <f t="shared" si="39"/>
        <v>#DIV/0!</v>
      </c>
      <c r="BM51" s="12" t="e">
        <f t="shared" si="39"/>
        <v>#DIV/0!</v>
      </c>
      <c r="BN51" s="12" t="e">
        <f t="shared" si="39"/>
        <v>#DIV/0!</v>
      </c>
      <c r="BO51" s="12" t="e">
        <f t="shared" si="39"/>
        <v>#DIV/0!</v>
      </c>
      <c r="BP51" s="12" t="e">
        <f t="shared" si="39"/>
        <v>#DIV/0!</v>
      </c>
      <c r="BQ51" s="12" t="e">
        <f t="shared" si="39"/>
        <v>#DIV/0!</v>
      </c>
      <c r="BR51" s="12" t="e">
        <f t="shared" ref="BR51:DB51" si="40">BR$35*$F21*$D21/$B51</f>
        <v>#DIV/0!</v>
      </c>
      <c r="BS51" s="12" t="e">
        <f t="shared" si="40"/>
        <v>#DIV/0!</v>
      </c>
      <c r="BT51" s="12" t="e">
        <f t="shared" si="40"/>
        <v>#DIV/0!</v>
      </c>
      <c r="BU51" s="12" t="e">
        <f t="shared" si="40"/>
        <v>#DIV/0!</v>
      </c>
      <c r="BV51" s="12" t="e">
        <f t="shared" si="40"/>
        <v>#DIV/0!</v>
      </c>
      <c r="BW51" s="12" t="e">
        <f t="shared" si="40"/>
        <v>#DIV/0!</v>
      </c>
      <c r="BX51" s="12" t="e">
        <f t="shared" si="40"/>
        <v>#DIV/0!</v>
      </c>
      <c r="BY51" s="12" t="e">
        <f t="shared" si="40"/>
        <v>#DIV/0!</v>
      </c>
      <c r="BZ51" s="12" t="e">
        <f t="shared" si="40"/>
        <v>#DIV/0!</v>
      </c>
      <c r="CA51" s="12" t="e">
        <f t="shared" si="40"/>
        <v>#DIV/0!</v>
      </c>
      <c r="CB51" s="12" t="e">
        <f t="shared" si="40"/>
        <v>#DIV/0!</v>
      </c>
      <c r="CC51" s="12" t="e">
        <f t="shared" si="40"/>
        <v>#DIV/0!</v>
      </c>
      <c r="CD51" s="12" t="e">
        <f t="shared" si="40"/>
        <v>#DIV/0!</v>
      </c>
      <c r="CE51" s="12" t="e">
        <f t="shared" si="40"/>
        <v>#DIV/0!</v>
      </c>
      <c r="CF51" s="12" t="e">
        <f t="shared" si="40"/>
        <v>#DIV/0!</v>
      </c>
      <c r="CG51" s="12" t="e">
        <f t="shared" si="40"/>
        <v>#DIV/0!</v>
      </c>
      <c r="CH51" s="12" t="e">
        <f t="shared" si="40"/>
        <v>#DIV/0!</v>
      </c>
      <c r="CI51" s="12" t="e">
        <f t="shared" si="40"/>
        <v>#DIV/0!</v>
      </c>
      <c r="CJ51" s="12" t="e">
        <f t="shared" si="40"/>
        <v>#DIV/0!</v>
      </c>
      <c r="CK51" s="12" t="e">
        <f t="shared" si="40"/>
        <v>#DIV/0!</v>
      </c>
      <c r="CL51" s="12" t="e">
        <f t="shared" si="40"/>
        <v>#DIV/0!</v>
      </c>
      <c r="CM51" s="12" t="e">
        <f t="shared" si="40"/>
        <v>#DIV/0!</v>
      </c>
      <c r="CN51" s="12" t="e">
        <f t="shared" si="40"/>
        <v>#DIV/0!</v>
      </c>
      <c r="CO51" s="12" t="e">
        <f t="shared" si="40"/>
        <v>#DIV/0!</v>
      </c>
      <c r="CP51" s="12" t="e">
        <f t="shared" si="40"/>
        <v>#DIV/0!</v>
      </c>
      <c r="CQ51" s="12" t="e">
        <f t="shared" si="40"/>
        <v>#DIV/0!</v>
      </c>
      <c r="CR51" s="12" t="e">
        <f t="shared" si="40"/>
        <v>#DIV/0!</v>
      </c>
      <c r="CS51" s="12" t="e">
        <f t="shared" si="40"/>
        <v>#DIV/0!</v>
      </c>
      <c r="CT51" s="12" t="e">
        <f t="shared" si="40"/>
        <v>#DIV/0!</v>
      </c>
      <c r="CU51" s="12" t="e">
        <f t="shared" si="40"/>
        <v>#DIV/0!</v>
      </c>
      <c r="CV51" s="12" t="e">
        <f t="shared" si="40"/>
        <v>#DIV/0!</v>
      </c>
      <c r="CW51" s="12" t="e">
        <f t="shared" si="40"/>
        <v>#DIV/0!</v>
      </c>
      <c r="CX51" s="12" t="e">
        <f t="shared" si="40"/>
        <v>#DIV/0!</v>
      </c>
      <c r="CY51" s="12" t="e">
        <f t="shared" si="40"/>
        <v>#DIV/0!</v>
      </c>
      <c r="CZ51" s="12" t="e">
        <f t="shared" si="40"/>
        <v>#DIV/0!</v>
      </c>
      <c r="DA51" s="12" t="e">
        <f t="shared" si="40"/>
        <v>#DIV/0!</v>
      </c>
      <c r="DB51" s="12" t="e">
        <f t="shared" si="40"/>
        <v>#DIV/0!</v>
      </c>
    </row>
    <row r="52" spans="1:106" x14ac:dyDescent="0.3">
      <c r="A52" t="str">
        <f>B22</f>
        <v>Psychological</v>
      </c>
      <c r="B52" s="14">
        <f t="shared" si="37"/>
        <v>0</v>
      </c>
      <c r="C52">
        <f t="shared" si="37"/>
        <v>0</v>
      </c>
      <c r="D52">
        <f t="shared" si="37"/>
        <v>0</v>
      </c>
      <c r="E52" s="14">
        <f t="shared" si="37"/>
        <v>0</v>
      </c>
      <c r="F52" s="12" t="e">
        <f t="shared" ref="F52:AK52" si="41">F$35*$F22*$D22/$B52</f>
        <v>#DIV/0!</v>
      </c>
      <c r="G52" s="12" t="e">
        <f t="shared" si="41"/>
        <v>#DIV/0!</v>
      </c>
      <c r="H52" s="12" t="e">
        <f t="shared" si="41"/>
        <v>#DIV/0!</v>
      </c>
      <c r="I52" s="12" t="e">
        <f t="shared" si="41"/>
        <v>#DIV/0!</v>
      </c>
      <c r="J52" s="12" t="e">
        <f t="shared" si="41"/>
        <v>#DIV/0!</v>
      </c>
      <c r="K52" s="12" t="e">
        <f t="shared" si="41"/>
        <v>#DIV/0!</v>
      </c>
      <c r="L52" s="12" t="e">
        <f t="shared" si="41"/>
        <v>#DIV/0!</v>
      </c>
      <c r="M52" s="12" t="e">
        <f t="shared" si="41"/>
        <v>#DIV/0!</v>
      </c>
      <c r="N52" s="12" t="e">
        <f t="shared" si="41"/>
        <v>#DIV/0!</v>
      </c>
      <c r="O52" s="12" t="e">
        <f t="shared" si="41"/>
        <v>#DIV/0!</v>
      </c>
      <c r="P52" s="12" t="e">
        <f t="shared" si="41"/>
        <v>#DIV/0!</v>
      </c>
      <c r="Q52" s="12" t="e">
        <f t="shared" si="41"/>
        <v>#DIV/0!</v>
      </c>
      <c r="R52" s="12" t="e">
        <f t="shared" si="41"/>
        <v>#DIV/0!</v>
      </c>
      <c r="S52" s="12" t="e">
        <f t="shared" si="41"/>
        <v>#DIV/0!</v>
      </c>
      <c r="T52" s="12" t="e">
        <f t="shared" si="41"/>
        <v>#DIV/0!</v>
      </c>
      <c r="U52" s="12" t="e">
        <f t="shared" si="41"/>
        <v>#DIV/0!</v>
      </c>
      <c r="V52" s="12" t="e">
        <f t="shared" si="41"/>
        <v>#DIV/0!</v>
      </c>
      <c r="W52" s="12" t="e">
        <f t="shared" si="41"/>
        <v>#DIV/0!</v>
      </c>
      <c r="X52" s="12" t="e">
        <f t="shared" si="41"/>
        <v>#DIV/0!</v>
      </c>
      <c r="Y52" s="12" t="e">
        <f t="shared" si="41"/>
        <v>#DIV/0!</v>
      </c>
      <c r="Z52" s="12" t="e">
        <f t="shared" si="41"/>
        <v>#DIV/0!</v>
      </c>
      <c r="AA52" s="12" t="e">
        <f t="shared" si="41"/>
        <v>#DIV/0!</v>
      </c>
      <c r="AB52" s="12" t="e">
        <f t="shared" si="41"/>
        <v>#DIV/0!</v>
      </c>
      <c r="AC52" s="12" t="e">
        <f t="shared" si="41"/>
        <v>#DIV/0!</v>
      </c>
      <c r="AD52" s="12" t="e">
        <f t="shared" si="41"/>
        <v>#DIV/0!</v>
      </c>
      <c r="AE52" s="12" t="e">
        <f t="shared" si="41"/>
        <v>#DIV/0!</v>
      </c>
      <c r="AF52" s="12" t="e">
        <f t="shared" si="41"/>
        <v>#DIV/0!</v>
      </c>
      <c r="AG52" s="12" t="e">
        <f t="shared" si="41"/>
        <v>#DIV/0!</v>
      </c>
      <c r="AH52" s="12" t="e">
        <f t="shared" si="41"/>
        <v>#DIV/0!</v>
      </c>
      <c r="AI52" s="12" t="e">
        <f t="shared" si="41"/>
        <v>#DIV/0!</v>
      </c>
      <c r="AJ52" s="12" t="e">
        <f t="shared" si="41"/>
        <v>#DIV/0!</v>
      </c>
      <c r="AK52" s="12" t="e">
        <f t="shared" si="41"/>
        <v>#DIV/0!</v>
      </c>
      <c r="AL52" s="12" t="e">
        <f t="shared" ref="AL52:BQ52" si="42">AL$35*$F22*$D22/$B52</f>
        <v>#DIV/0!</v>
      </c>
      <c r="AM52" s="12" t="e">
        <f t="shared" si="42"/>
        <v>#DIV/0!</v>
      </c>
      <c r="AN52" s="12" t="e">
        <f t="shared" si="42"/>
        <v>#DIV/0!</v>
      </c>
      <c r="AO52" s="12" t="e">
        <f t="shared" si="42"/>
        <v>#DIV/0!</v>
      </c>
      <c r="AP52" s="12" t="e">
        <f t="shared" si="42"/>
        <v>#DIV/0!</v>
      </c>
      <c r="AQ52" s="12" t="e">
        <f t="shared" si="42"/>
        <v>#DIV/0!</v>
      </c>
      <c r="AR52" s="12" t="e">
        <f t="shared" si="42"/>
        <v>#DIV/0!</v>
      </c>
      <c r="AS52" s="12" t="e">
        <f t="shared" si="42"/>
        <v>#DIV/0!</v>
      </c>
      <c r="AT52" s="12" t="e">
        <f t="shared" si="42"/>
        <v>#DIV/0!</v>
      </c>
      <c r="AU52" s="12" t="e">
        <f t="shared" si="42"/>
        <v>#DIV/0!</v>
      </c>
      <c r="AV52" s="12" t="e">
        <f t="shared" si="42"/>
        <v>#DIV/0!</v>
      </c>
      <c r="AW52" s="12" t="e">
        <f t="shared" si="42"/>
        <v>#DIV/0!</v>
      </c>
      <c r="AX52" s="12" t="e">
        <f t="shared" si="42"/>
        <v>#DIV/0!</v>
      </c>
      <c r="AY52" s="12" t="e">
        <f t="shared" si="42"/>
        <v>#DIV/0!</v>
      </c>
      <c r="AZ52" s="12" t="e">
        <f t="shared" si="42"/>
        <v>#DIV/0!</v>
      </c>
      <c r="BA52" s="12" t="e">
        <f t="shared" si="42"/>
        <v>#DIV/0!</v>
      </c>
      <c r="BB52" s="12" t="e">
        <f t="shared" si="42"/>
        <v>#DIV/0!</v>
      </c>
      <c r="BC52" s="12" t="e">
        <f t="shared" si="42"/>
        <v>#DIV/0!</v>
      </c>
      <c r="BD52" s="12" t="e">
        <f t="shared" si="42"/>
        <v>#DIV/0!</v>
      </c>
      <c r="BE52" s="12" t="e">
        <f t="shared" si="42"/>
        <v>#DIV/0!</v>
      </c>
      <c r="BF52" s="12" t="e">
        <f t="shared" si="42"/>
        <v>#DIV/0!</v>
      </c>
      <c r="BG52" s="12" t="e">
        <f t="shared" si="42"/>
        <v>#DIV/0!</v>
      </c>
      <c r="BH52" s="12" t="e">
        <f t="shared" si="42"/>
        <v>#DIV/0!</v>
      </c>
      <c r="BI52" s="12" t="e">
        <f t="shared" si="42"/>
        <v>#DIV/0!</v>
      </c>
      <c r="BJ52" s="12" t="e">
        <f t="shared" si="42"/>
        <v>#DIV/0!</v>
      </c>
      <c r="BK52" s="12" t="e">
        <f t="shared" si="42"/>
        <v>#DIV/0!</v>
      </c>
      <c r="BL52" s="12" t="e">
        <f t="shared" si="42"/>
        <v>#DIV/0!</v>
      </c>
      <c r="BM52" s="12" t="e">
        <f t="shared" si="42"/>
        <v>#DIV/0!</v>
      </c>
      <c r="BN52" s="12" t="e">
        <f t="shared" si="42"/>
        <v>#DIV/0!</v>
      </c>
      <c r="BO52" s="12" t="e">
        <f t="shared" si="42"/>
        <v>#DIV/0!</v>
      </c>
      <c r="BP52" s="12" t="e">
        <f t="shared" si="42"/>
        <v>#DIV/0!</v>
      </c>
      <c r="BQ52" s="12" t="e">
        <f t="shared" si="42"/>
        <v>#DIV/0!</v>
      </c>
      <c r="BR52" s="12" t="e">
        <f t="shared" ref="BR52:DB52" si="43">BR$35*$F22*$D22/$B52</f>
        <v>#DIV/0!</v>
      </c>
      <c r="BS52" s="12" t="e">
        <f t="shared" si="43"/>
        <v>#DIV/0!</v>
      </c>
      <c r="BT52" s="12" t="e">
        <f t="shared" si="43"/>
        <v>#DIV/0!</v>
      </c>
      <c r="BU52" s="12" t="e">
        <f t="shared" si="43"/>
        <v>#DIV/0!</v>
      </c>
      <c r="BV52" s="12" t="e">
        <f t="shared" si="43"/>
        <v>#DIV/0!</v>
      </c>
      <c r="BW52" s="12" t="e">
        <f t="shared" si="43"/>
        <v>#DIV/0!</v>
      </c>
      <c r="BX52" s="12" t="e">
        <f t="shared" si="43"/>
        <v>#DIV/0!</v>
      </c>
      <c r="BY52" s="12" t="e">
        <f t="shared" si="43"/>
        <v>#DIV/0!</v>
      </c>
      <c r="BZ52" s="12" t="e">
        <f t="shared" si="43"/>
        <v>#DIV/0!</v>
      </c>
      <c r="CA52" s="12" t="e">
        <f t="shared" si="43"/>
        <v>#DIV/0!</v>
      </c>
      <c r="CB52" s="12" t="e">
        <f t="shared" si="43"/>
        <v>#DIV/0!</v>
      </c>
      <c r="CC52" s="12" t="e">
        <f t="shared" si="43"/>
        <v>#DIV/0!</v>
      </c>
      <c r="CD52" s="12" t="e">
        <f t="shared" si="43"/>
        <v>#DIV/0!</v>
      </c>
      <c r="CE52" s="12" t="e">
        <f t="shared" si="43"/>
        <v>#DIV/0!</v>
      </c>
      <c r="CF52" s="12" t="e">
        <f t="shared" si="43"/>
        <v>#DIV/0!</v>
      </c>
      <c r="CG52" s="12" t="e">
        <f t="shared" si="43"/>
        <v>#DIV/0!</v>
      </c>
      <c r="CH52" s="12" t="e">
        <f t="shared" si="43"/>
        <v>#DIV/0!</v>
      </c>
      <c r="CI52" s="12" t="e">
        <f t="shared" si="43"/>
        <v>#DIV/0!</v>
      </c>
      <c r="CJ52" s="12" t="e">
        <f t="shared" si="43"/>
        <v>#DIV/0!</v>
      </c>
      <c r="CK52" s="12" t="e">
        <f t="shared" si="43"/>
        <v>#DIV/0!</v>
      </c>
      <c r="CL52" s="12" t="e">
        <f t="shared" si="43"/>
        <v>#DIV/0!</v>
      </c>
      <c r="CM52" s="12" t="e">
        <f t="shared" si="43"/>
        <v>#DIV/0!</v>
      </c>
      <c r="CN52" s="12" t="e">
        <f t="shared" si="43"/>
        <v>#DIV/0!</v>
      </c>
      <c r="CO52" s="12" t="e">
        <f t="shared" si="43"/>
        <v>#DIV/0!</v>
      </c>
      <c r="CP52" s="12" t="e">
        <f t="shared" si="43"/>
        <v>#DIV/0!</v>
      </c>
      <c r="CQ52" s="12" t="e">
        <f t="shared" si="43"/>
        <v>#DIV/0!</v>
      </c>
      <c r="CR52" s="12" t="e">
        <f t="shared" si="43"/>
        <v>#DIV/0!</v>
      </c>
      <c r="CS52" s="12" t="e">
        <f t="shared" si="43"/>
        <v>#DIV/0!</v>
      </c>
      <c r="CT52" s="12" t="e">
        <f t="shared" si="43"/>
        <v>#DIV/0!</v>
      </c>
      <c r="CU52" s="12" t="e">
        <f t="shared" si="43"/>
        <v>#DIV/0!</v>
      </c>
      <c r="CV52" s="12" t="e">
        <f t="shared" si="43"/>
        <v>#DIV/0!</v>
      </c>
      <c r="CW52" s="12" t="e">
        <f t="shared" si="43"/>
        <v>#DIV/0!</v>
      </c>
      <c r="CX52" s="12" t="e">
        <f t="shared" si="43"/>
        <v>#DIV/0!</v>
      </c>
      <c r="CY52" s="12" t="e">
        <f t="shared" si="43"/>
        <v>#DIV/0!</v>
      </c>
      <c r="CZ52" s="12" t="e">
        <f t="shared" si="43"/>
        <v>#DIV/0!</v>
      </c>
      <c r="DA52" s="12" t="e">
        <f t="shared" si="43"/>
        <v>#DIV/0!</v>
      </c>
      <c r="DB52" s="12" t="e">
        <f t="shared" si="43"/>
        <v>#DIV/0!</v>
      </c>
    </row>
    <row r="53" spans="1:106" x14ac:dyDescent="0.3">
      <c r="A53">
        <f>B23</f>
        <v>0</v>
      </c>
      <c r="B53" s="14">
        <f t="shared" si="37"/>
        <v>0</v>
      </c>
      <c r="C53">
        <f t="shared" si="37"/>
        <v>0</v>
      </c>
      <c r="D53">
        <f t="shared" si="37"/>
        <v>0</v>
      </c>
      <c r="E53" s="14">
        <f t="shared" si="37"/>
        <v>0</v>
      </c>
      <c r="F53" s="12" t="e">
        <f t="shared" ref="F53:AK53" si="44">F$35*$F23*$D23/$B53</f>
        <v>#DIV/0!</v>
      </c>
      <c r="G53" s="12" t="e">
        <f t="shared" si="44"/>
        <v>#DIV/0!</v>
      </c>
      <c r="H53" s="12" t="e">
        <f t="shared" si="44"/>
        <v>#DIV/0!</v>
      </c>
      <c r="I53" s="12" t="e">
        <f t="shared" si="44"/>
        <v>#DIV/0!</v>
      </c>
      <c r="J53" s="12" t="e">
        <f t="shared" si="44"/>
        <v>#DIV/0!</v>
      </c>
      <c r="K53" s="12" t="e">
        <f t="shared" si="44"/>
        <v>#DIV/0!</v>
      </c>
      <c r="L53" s="12" t="e">
        <f t="shared" si="44"/>
        <v>#DIV/0!</v>
      </c>
      <c r="M53" s="12" t="e">
        <f t="shared" si="44"/>
        <v>#DIV/0!</v>
      </c>
      <c r="N53" s="12" t="e">
        <f t="shared" si="44"/>
        <v>#DIV/0!</v>
      </c>
      <c r="O53" s="12" t="e">
        <f t="shared" si="44"/>
        <v>#DIV/0!</v>
      </c>
      <c r="P53" s="12" t="e">
        <f t="shared" si="44"/>
        <v>#DIV/0!</v>
      </c>
      <c r="Q53" s="12" t="e">
        <f t="shared" si="44"/>
        <v>#DIV/0!</v>
      </c>
      <c r="R53" s="12" t="e">
        <f t="shared" si="44"/>
        <v>#DIV/0!</v>
      </c>
      <c r="S53" s="12" t="e">
        <f t="shared" si="44"/>
        <v>#DIV/0!</v>
      </c>
      <c r="T53" s="12" t="e">
        <f t="shared" si="44"/>
        <v>#DIV/0!</v>
      </c>
      <c r="U53" s="12" t="e">
        <f t="shared" si="44"/>
        <v>#DIV/0!</v>
      </c>
      <c r="V53" s="12" t="e">
        <f t="shared" si="44"/>
        <v>#DIV/0!</v>
      </c>
      <c r="W53" s="12" t="e">
        <f t="shared" si="44"/>
        <v>#DIV/0!</v>
      </c>
      <c r="X53" s="12" t="e">
        <f t="shared" si="44"/>
        <v>#DIV/0!</v>
      </c>
      <c r="Y53" s="12" t="e">
        <f t="shared" si="44"/>
        <v>#DIV/0!</v>
      </c>
      <c r="Z53" s="12" t="e">
        <f t="shared" si="44"/>
        <v>#DIV/0!</v>
      </c>
      <c r="AA53" s="12" t="e">
        <f t="shared" si="44"/>
        <v>#DIV/0!</v>
      </c>
      <c r="AB53" s="12" t="e">
        <f t="shared" si="44"/>
        <v>#DIV/0!</v>
      </c>
      <c r="AC53" s="12" t="e">
        <f t="shared" si="44"/>
        <v>#DIV/0!</v>
      </c>
      <c r="AD53" s="12" t="e">
        <f t="shared" si="44"/>
        <v>#DIV/0!</v>
      </c>
      <c r="AE53" s="12" t="e">
        <f t="shared" si="44"/>
        <v>#DIV/0!</v>
      </c>
      <c r="AF53" s="12" t="e">
        <f t="shared" si="44"/>
        <v>#DIV/0!</v>
      </c>
      <c r="AG53" s="12" t="e">
        <f t="shared" si="44"/>
        <v>#DIV/0!</v>
      </c>
      <c r="AH53" s="12" t="e">
        <f t="shared" si="44"/>
        <v>#DIV/0!</v>
      </c>
      <c r="AI53" s="12" t="e">
        <f t="shared" si="44"/>
        <v>#DIV/0!</v>
      </c>
      <c r="AJ53" s="12" t="e">
        <f t="shared" si="44"/>
        <v>#DIV/0!</v>
      </c>
      <c r="AK53" s="12" t="e">
        <f t="shared" si="44"/>
        <v>#DIV/0!</v>
      </c>
      <c r="AL53" s="12" t="e">
        <f t="shared" ref="AL53:BQ53" si="45">AL$35*$F23*$D23/$B53</f>
        <v>#DIV/0!</v>
      </c>
      <c r="AM53" s="12" t="e">
        <f t="shared" si="45"/>
        <v>#DIV/0!</v>
      </c>
      <c r="AN53" s="12" t="e">
        <f t="shared" si="45"/>
        <v>#DIV/0!</v>
      </c>
      <c r="AO53" s="12" t="e">
        <f t="shared" si="45"/>
        <v>#DIV/0!</v>
      </c>
      <c r="AP53" s="12" t="e">
        <f t="shared" si="45"/>
        <v>#DIV/0!</v>
      </c>
      <c r="AQ53" s="12" t="e">
        <f t="shared" si="45"/>
        <v>#DIV/0!</v>
      </c>
      <c r="AR53" s="12" t="e">
        <f t="shared" si="45"/>
        <v>#DIV/0!</v>
      </c>
      <c r="AS53" s="12" t="e">
        <f t="shared" si="45"/>
        <v>#DIV/0!</v>
      </c>
      <c r="AT53" s="12" t="e">
        <f t="shared" si="45"/>
        <v>#DIV/0!</v>
      </c>
      <c r="AU53" s="12" t="e">
        <f t="shared" si="45"/>
        <v>#DIV/0!</v>
      </c>
      <c r="AV53" s="12" t="e">
        <f t="shared" si="45"/>
        <v>#DIV/0!</v>
      </c>
      <c r="AW53" s="12" t="e">
        <f t="shared" si="45"/>
        <v>#DIV/0!</v>
      </c>
      <c r="AX53" s="12" t="e">
        <f t="shared" si="45"/>
        <v>#DIV/0!</v>
      </c>
      <c r="AY53" s="12" t="e">
        <f t="shared" si="45"/>
        <v>#DIV/0!</v>
      </c>
      <c r="AZ53" s="12" t="e">
        <f t="shared" si="45"/>
        <v>#DIV/0!</v>
      </c>
      <c r="BA53" s="12" t="e">
        <f t="shared" si="45"/>
        <v>#DIV/0!</v>
      </c>
      <c r="BB53" s="12" t="e">
        <f t="shared" si="45"/>
        <v>#DIV/0!</v>
      </c>
      <c r="BC53" s="12" t="e">
        <f t="shared" si="45"/>
        <v>#DIV/0!</v>
      </c>
      <c r="BD53" s="12" t="e">
        <f t="shared" si="45"/>
        <v>#DIV/0!</v>
      </c>
      <c r="BE53" s="12" t="e">
        <f t="shared" si="45"/>
        <v>#DIV/0!</v>
      </c>
      <c r="BF53" s="12" t="e">
        <f t="shared" si="45"/>
        <v>#DIV/0!</v>
      </c>
      <c r="BG53" s="12" t="e">
        <f t="shared" si="45"/>
        <v>#DIV/0!</v>
      </c>
      <c r="BH53" s="12" t="e">
        <f t="shared" si="45"/>
        <v>#DIV/0!</v>
      </c>
      <c r="BI53" s="12" t="e">
        <f t="shared" si="45"/>
        <v>#DIV/0!</v>
      </c>
      <c r="BJ53" s="12" t="e">
        <f t="shared" si="45"/>
        <v>#DIV/0!</v>
      </c>
      <c r="BK53" s="12" t="e">
        <f t="shared" si="45"/>
        <v>#DIV/0!</v>
      </c>
      <c r="BL53" s="12" t="e">
        <f t="shared" si="45"/>
        <v>#DIV/0!</v>
      </c>
      <c r="BM53" s="12" t="e">
        <f t="shared" si="45"/>
        <v>#DIV/0!</v>
      </c>
      <c r="BN53" s="12" t="e">
        <f t="shared" si="45"/>
        <v>#DIV/0!</v>
      </c>
      <c r="BO53" s="12" t="e">
        <f t="shared" si="45"/>
        <v>#DIV/0!</v>
      </c>
      <c r="BP53" s="12" t="e">
        <f t="shared" si="45"/>
        <v>#DIV/0!</v>
      </c>
      <c r="BQ53" s="12" t="e">
        <f t="shared" si="45"/>
        <v>#DIV/0!</v>
      </c>
      <c r="BR53" s="12" t="e">
        <f t="shared" ref="BR53:DB53" si="46">BR$35*$F23*$D23/$B53</f>
        <v>#DIV/0!</v>
      </c>
      <c r="BS53" s="12" t="e">
        <f t="shared" si="46"/>
        <v>#DIV/0!</v>
      </c>
      <c r="BT53" s="12" t="e">
        <f t="shared" si="46"/>
        <v>#DIV/0!</v>
      </c>
      <c r="BU53" s="12" t="e">
        <f t="shared" si="46"/>
        <v>#DIV/0!</v>
      </c>
      <c r="BV53" s="12" t="e">
        <f t="shared" si="46"/>
        <v>#DIV/0!</v>
      </c>
      <c r="BW53" s="12" t="e">
        <f t="shared" si="46"/>
        <v>#DIV/0!</v>
      </c>
      <c r="BX53" s="12" t="e">
        <f t="shared" si="46"/>
        <v>#DIV/0!</v>
      </c>
      <c r="BY53" s="12" t="e">
        <f t="shared" si="46"/>
        <v>#DIV/0!</v>
      </c>
      <c r="BZ53" s="12" t="e">
        <f t="shared" si="46"/>
        <v>#DIV/0!</v>
      </c>
      <c r="CA53" s="12" t="e">
        <f t="shared" si="46"/>
        <v>#DIV/0!</v>
      </c>
      <c r="CB53" s="12" t="e">
        <f t="shared" si="46"/>
        <v>#DIV/0!</v>
      </c>
      <c r="CC53" s="12" t="e">
        <f t="shared" si="46"/>
        <v>#DIV/0!</v>
      </c>
      <c r="CD53" s="12" t="e">
        <f t="shared" si="46"/>
        <v>#DIV/0!</v>
      </c>
      <c r="CE53" s="12" t="e">
        <f t="shared" si="46"/>
        <v>#DIV/0!</v>
      </c>
      <c r="CF53" s="12" t="e">
        <f t="shared" si="46"/>
        <v>#DIV/0!</v>
      </c>
      <c r="CG53" s="12" t="e">
        <f t="shared" si="46"/>
        <v>#DIV/0!</v>
      </c>
      <c r="CH53" s="12" t="e">
        <f t="shared" si="46"/>
        <v>#DIV/0!</v>
      </c>
      <c r="CI53" s="12" t="e">
        <f t="shared" si="46"/>
        <v>#DIV/0!</v>
      </c>
      <c r="CJ53" s="12" t="e">
        <f t="shared" si="46"/>
        <v>#DIV/0!</v>
      </c>
      <c r="CK53" s="12" t="e">
        <f t="shared" si="46"/>
        <v>#DIV/0!</v>
      </c>
      <c r="CL53" s="12" t="e">
        <f t="shared" si="46"/>
        <v>#DIV/0!</v>
      </c>
      <c r="CM53" s="12" t="e">
        <f t="shared" si="46"/>
        <v>#DIV/0!</v>
      </c>
      <c r="CN53" s="12" t="e">
        <f t="shared" si="46"/>
        <v>#DIV/0!</v>
      </c>
      <c r="CO53" s="12" t="e">
        <f t="shared" si="46"/>
        <v>#DIV/0!</v>
      </c>
      <c r="CP53" s="12" t="e">
        <f t="shared" si="46"/>
        <v>#DIV/0!</v>
      </c>
      <c r="CQ53" s="12" t="e">
        <f t="shared" si="46"/>
        <v>#DIV/0!</v>
      </c>
      <c r="CR53" s="12" t="e">
        <f t="shared" si="46"/>
        <v>#DIV/0!</v>
      </c>
      <c r="CS53" s="12" t="e">
        <f t="shared" si="46"/>
        <v>#DIV/0!</v>
      </c>
      <c r="CT53" s="12" t="e">
        <f t="shared" si="46"/>
        <v>#DIV/0!</v>
      </c>
      <c r="CU53" s="12" t="e">
        <f t="shared" si="46"/>
        <v>#DIV/0!</v>
      </c>
      <c r="CV53" s="12" t="e">
        <f t="shared" si="46"/>
        <v>#DIV/0!</v>
      </c>
      <c r="CW53" s="12" t="e">
        <f t="shared" si="46"/>
        <v>#DIV/0!</v>
      </c>
      <c r="CX53" s="12" t="e">
        <f t="shared" si="46"/>
        <v>#DIV/0!</v>
      </c>
      <c r="CY53" s="12" t="e">
        <f t="shared" si="46"/>
        <v>#DIV/0!</v>
      </c>
      <c r="CZ53" s="12" t="e">
        <f t="shared" si="46"/>
        <v>#DIV/0!</v>
      </c>
      <c r="DA53" s="12" t="e">
        <f t="shared" si="46"/>
        <v>#DIV/0!</v>
      </c>
      <c r="DB53" s="12" t="e">
        <f t="shared" si="46"/>
        <v>#DIV/0!</v>
      </c>
    </row>
    <row r="54" spans="1:106" x14ac:dyDescent="0.3">
      <c r="A54">
        <f>B24</f>
        <v>0</v>
      </c>
      <c r="B54" s="14">
        <f>B51</f>
        <v>0</v>
      </c>
      <c r="C54">
        <f>C51</f>
        <v>0</v>
      </c>
      <c r="D54">
        <f>D51</f>
        <v>0</v>
      </c>
      <c r="E54" s="14">
        <f>E51</f>
        <v>0</v>
      </c>
      <c r="F54" s="12" t="e">
        <f t="shared" ref="F54:AK54" si="47">F$35*$F24*$D24/$B54</f>
        <v>#DIV/0!</v>
      </c>
      <c r="G54" s="12" t="e">
        <f t="shared" si="47"/>
        <v>#DIV/0!</v>
      </c>
      <c r="H54" s="12" t="e">
        <f t="shared" si="47"/>
        <v>#DIV/0!</v>
      </c>
      <c r="I54" s="12" t="e">
        <f t="shared" si="47"/>
        <v>#DIV/0!</v>
      </c>
      <c r="J54" s="12" t="e">
        <f t="shared" si="47"/>
        <v>#DIV/0!</v>
      </c>
      <c r="K54" s="12" t="e">
        <f t="shared" si="47"/>
        <v>#DIV/0!</v>
      </c>
      <c r="L54" s="12" t="e">
        <f t="shared" si="47"/>
        <v>#DIV/0!</v>
      </c>
      <c r="M54" s="12" t="e">
        <f t="shared" si="47"/>
        <v>#DIV/0!</v>
      </c>
      <c r="N54" s="12" t="e">
        <f t="shared" si="47"/>
        <v>#DIV/0!</v>
      </c>
      <c r="O54" s="12" t="e">
        <f t="shared" si="47"/>
        <v>#DIV/0!</v>
      </c>
      <c r="P54" s="12" t="e">
        <f t="shared" si="47"/>
        <v>#DIV/0!</v>
      </c>
      <c r="Q54" s="12" t="e">
        <f t="shared" si="47"/>
        <v>#DIV/0!</v>
      </c>
      <c r="R54" s="12" t="e">
        <f t="shared" si="47"/>
        <v>#DIV/0!</v>
      </c>
      <c r="S54" s="12" t="e">
        <f t="shared" si="47"/>
        <v>#DIV/0!</v>
      </c>
      <c r="T54" s="12" t="e">
        <f t="shared" si="47"/>
        <v>#DIV/0!</v>
      </c>
      <c r="U54" s="12" t="e">
        <f t="shared" si="47"/>
        <v>#DIV/0!</v>
      </c>
      <c r="V54" s="12" t="e">
        <f t="shared" si="47"/>
        <v>#DIV/0!</v>
      </c>
      <c r="W54" s="12" t="e">
        <f t="shared" si="47"/>
        <v>#DIV/0!</v>
      </c>
      <c r="X54" s="12" t="e">
        <f t="shared" si="47"/>
        <v>#DIV/0!</v>
      </c>
      <c r="Y54" s="12" t="e">
        <f t="shared" si="47"/>
        <v>#DIV/0!</v>
      </c>
      <c r="Z54" s="12" t="e">
        <f t="shared" si="47"/>
        <v>#DIV/0!</v>
      </c>
      <c r="AA54" s="12" t="e">
        <f t="shared" si="47"/>
        <v>#DIV/0!</v>
      </c>
      <c r="AB54" s="12" t="e">
        <f t="shared" si="47"/>
        <v>#DIV/0!</v>
      </c>
      <c r="AC54" s="12" t="e">
        <f t="shared" si="47"/>
        <v>#DIV/0!</v>
      </c>
      <c r="AD54" s="12" t="e">
        <f t="shared" si="47"/>
        <v>#DIV/0!</v>
      </c>
      <c r="AE54" s="12" t="e">
        <f t="shared" si="47"/>
        <v>#DIV/0!</v>
      </c>
      <c r="AF54" s="12" t="e">
        <f t="shared" si="47"/>
        <v>#DIV/0!</v>
      </c>
      <c r="AG54" s="12" t="e">
        <f t="shared" si="47"/>
        <v>#DIV/0!</v>
      </c>
      <c r="AH54" s="12" t="e">
        <f t="shared" si="47"/>
        <v>#DIV/0!</v>
      </c>
      <c r="AI54" s="12" t="e">
        <f t="shared" si="47"/>
        <v>#DIV/0!</v>
      </c>
      <c r="AJ54" s="12" t="e">
        <f t="shared" si="47"/>
        <v>#DIV/0!</v>
      </c>
      <c r="AK54" s="12" t="e">
        <f t="shared" si="47"/>
        <v>#DIV/0!</v>
      </c>
      <c r="AL54" s="12" t="e">
        <f t="shared" ref="AL54:BQ54" si="48">AL$35*$F24*$D24/$B54</f>
        <v>#DIV/0!</v>
      </c>
      <c r="AM54" s="12" t="e">
        <f t="shared" si="48"/>
        <v>#DIV/0!</v>
      </c>
      <c r="AN54" s="12" t="e">
        <f t="shared" si="48"/>
        <v>#DIV/0!</v>
      </c>
      <c r="AO54" s="12" t="e">
        <f t="shared" si="48"/>
        <v>#DIV/0!</v>
      </c>
      <c r="AP54" s="12" t="e">
        <f t="shared" si="48"/>
        <v>#DIV/0!</v>
      </c>
      <c r="AQ54" s="12" t="e">
        <f t="shared" si="48"/>
        <v>#DIV/0!</v>
      </c>
      <c r="AR54" s="12" t="e">
        <f t="shared" si="48"/>
        <v>#DIV/0!</v>
      </c>
      <c r="AS54" s="12" t="e">
        <f t="shared" si="48"/>
        <v>#DIV/0!</v>
      </c>
      <c r="AT54" s="12" t="e">
        <f t="shared" si="48"/>
        <v>#DIV/0!</v>
      </c>
      <c r="AU54" s="12" t="e">
        <f t="shared" si="48"/>
        <v>#DIV/0!</v>
      </c>
      <c r="AV54" s="12" t="e">
        <f t="shared" si="48"/>
        <v>#DIV/0!</v>
      </c>
      <c r="AW54" s="12" t="e">
        <f t="shared" si="48"/>
        <v>#DIV/0!</v>
      </c>
      <c r="AX54" s="12" t="e">
        <f t="shared" si="48"/>
        <v>#DIV/0!</v>
      </c>
      <c r="AY54" s="12" t="e">
        <f t="shared" si="48"/>
        <v>#DIV/0!</v>
      </c>
      <c r="AZ54" s="12" t="e">
        <f t="shared" si="48"/>
        <v>#DIV/0!</v>
      </c>
      <c r="BA54" s="12" t="e">
        <f t="shared" si="48"/>
        <v>#DIV/0!</v>
      </c>
      <c r="BB54" s="12" t="e">
        <f t="shared" si="48"/>
        <v>#DIV/0!</v>
      </c>
      <c r="BC54" s="12" t="e">
        <f t="shared" si="48"/>
        <v>#DIV/0!</v>
      </c>
      <c r="BD54" s="12" t="e">
        <f t="shared" si="48"/>
        <v>#DIV/0!</v>
      </c>
      <c r="BE54" s="12" t="e">
        <f t="shared" si="48"/>
        <v>#DIV/0!</v>
      </c>
      <c r="BF54" s="12" t="e">
        <f t="shared" si="48"/>
        <v>#DIV/0!</v>
      </c>
      <c r="BG54" s="12" t="e">
        <f t="shared" si="48"/>
        <v>#DIV/0!</v>
      </c>
      <c r="BH54" s="12" t="e">
        <f t="shared" si="48"/>
        <v>#DIV/0!</v>
      </c>
      <c r="BI54" s="12" t="e">
        <f t="shared" si="48"/>
        <v>#DIV/0!</v>
      </c>
      <c r="BJ54" s="12" t="e">
        <f t="shared" si="48"/>
        <v>#DIV/0!</v>
      </c>
      <c r="BK54" s="12" t="e">
        <f t="shared" si="48"/>
        <v>#DIV/0!</v>
      </c>
      <c r="BL54" s="12" t="e">
        <f t="shared" si="48"/>
        <v>#DIV/0!</v>
      </c>
      <c r="BM54" s="12" t="e">
        <f t="shared" si="48"/>
        <v>#DIV/0!</v>
      </c>
      <c r="BN54" s="12" t="e">
        <f t="shared" si="48"/>
        <v>#DIV/0!</v>
      </c>
      <c r="BO54" s="12" t="e">
        <f t="shared" si="48"/>
        <v>#DIV/0!</v>
      </c>
      <c r="BP54" s="12" t="e">
        <f t="shared" si="48"/>
        <v>#DIV/0!</v>
      </c>
      <c r="BQ54" s="12" t="e">
        <f t="shared" si="48"/>
        <v>#DIV/0!</v>
      </c>
      <c r="BR54" s="12" t="e">
        <f t="shared" ref="BR54:DB54" si="49">BR$35*$F24*$D24/$B54</f>
        <v>#DIV/0!</v>
      </c>
      <c r="BS54" s="12" t="e">
        <f t="shared" si="49"/>
        <v>#DIV/0!</v>
      </c>
      <c r="BT54" s="12" t="e">
        <f t="shared" si="49"/>
        <v>#DIV/0!</v>
      </c>
      <c r="BU54" s="12" t="e">
        <f t="shared" si="49"/>
        <v>#DIV/0!</v>
      </c>
      <c r="BV54" s="12" t="e">
        <f t="shared" si="49"/>
        <v>#DIV/0!</v>
      </c>
      <c r="BW54" s="12" t="e">
        <f t="shared" si="49"/>
        <v>#DIV/0!</v>
      </c>
      <c r="BX54" s="12" t="e">
        <f t="shared" si="49"/>
        <v>#DIV/0!</v>
      </c>
      <c r="BY54" s="12" t="e">
        <f t="shared" si="49"/>
        <v>#DIV/0!</v>
      </c>
      <c r="BZ54" s="12" t="e">
        <f t="shared" si="49"/>
        <v>#DIV/0!</v>
      </c>
      <c r="CA54" s="12" t="e">
        <f t="shared" si="49"/>
        <v>#DIV/0!</v>
      </c>
      <c r="CB54" s="12" t="e">
        <f t="shared" si="49"/>
        <v>#DIV/0!</v>
      </c>
      <c r="CC54" s="12" t="e">
        <f t="shared" si="49"/>
        <v>#DIV/0!</v>
      </c>
      <c r="CD54" s="12" t="e">
        <f t="shared" si="49"/>
        <v>#DIV/0!</v>
      </c>
      <c r="CE54" s="12" t="e">
        <f t="shared" si="49"/>
        <v>#DIV/0!</v>
      </c>
      <c r="CF54" s="12" t="e">
        <f t="shared" si="49"/>
        <v>#DIV/0!</v>
      </c>
      <c r="CG54" s="12" t="e">
        <f t="shared" si="49"/>
        <v>#DIV/0!</v>
      </c>
      <c r="CH54" s="12" t="e">
        <f t="shared" si="49"/>
        <v>#DIV/0!</v>
      </c>
      <c r="CI54" s="12" t="e">
        <f t="shared" si="49"/>
        <v>#DIV/0!</v>
      </c>
      <c r="CJ54" s="12" t="e">
        <f t="shared" si="49"/>
        <v>#DIV/0!</v>
      </c>
      <c r="CK54" s="12" t="e">
        <f t="shared" si="49"/>
        <v>#DIV/0!</v>
      </c>
      <c r="CL54" s="12" t="e">
        <f t="shared" si="49"/>
        <v>#DIV/0!</v>
      </c>
      <c r="CM54" s="12" t="e">
        <f t="shared" si="49"/>
        <v>#DIV/0!</v>
      </c>
      <c r="CN54" s="12" t="e">
        <f t="shared" si="49"/>
        <v>#DIV/0!</v>
      </c>
      <c r="CO54" s="12" t="e">
        <f t="shared" si="49"/>
        <v>#DIV/0!</v>
      </c>
      <c r="CP54" s="12" t="e">
        <f t="shared" si="49"/>
        <v>#DIV/0!</v>
      </c>
      <c r="CQ54" s="12" t="e">
        <f t="shared" si="49"/>
        <v>#DIV/0!</v>
      </c>
      <c r="CR54" s="12" t="e">
        <f t="shared" si="49"/>
        <v>#DIV/0!</v>
      </c>
      <c r="CS54" s="12" t="e">
        <f t="shared" si="49"/>
        <v>#DIV/0!</v>
      </c>
      <c r="CT54" s="12" t="e">
        <f t="shared" si="49"/>
        <v>#DIV/0!</v>
      </c>
      <c r="CU54" s="12" t="e">
        <f t="shared" si="49"/>
        <v>#DIV/0!</v>
      </c>
      <c r="CV54" s="12" t="e">
        <f t="shared" si="49"/>
        <v>#DIV/0!</v>
      </c>
      <c r="CW54" s="12" t="e">
        <f t="shared" si="49"/>
        <v>#DIV/0!</v>
      </c>
      <c r="CX54" s="12" t="e">
        <f t="shared" si="49"/>
        <v>#DIV/0!</v>
      </c>
      <c r="CY54" s="12" t="e">
        <f t="shared" si="49"/>
        <v>#DIV/0!</v>
      </c>
      <c r="CZ54" s="12" t="e">
        <f t="shared" si="49"/>
        <v>#DIV/0!</v>
      </c>
      <c r="DA54" s="12" t="e">
        <f t="shared" si="49"/>
        <v>#DIV/0!</v>
      </c>
      <c r="DB54" s="12" t="e">
        <f t="shared" si="49"/>
        <v>#DIV/0!</v>
      </c>
    </row>
    <row r="55" spans="1:106" x14ac:dyDescent="0.3">
      <c r="B55" s="14"/>
      <c r="D55" s="14"/>
      <c r="E55" s="14"/>
      <c r="F55" s="14"/>
    </row>
    <row r="56" spans="1:106" x14ac:dyDescent="0.3">
      <c r="B56" s="273" t="str">
        <f>A13</f>
        <v>Shoes Outside Door</v>
      </c>
      <c r="C56" s="273"/>
      <c r="D56" s="273"/>
      <c r="E56" s="74"/>
      <c r="F56" s="11"/>
    </row>
    <row r="57" spans="1:106" x14ac:dyDescent="0.3">
      <c r="B57" t="str">
        <f>B49</f>
        <v>n_0</v>
      </c>
      <c r="C57" t="str">
        <f>C49</f>
        <v>b</v>
      </c>
      <c r="D57" t="s">
        <v>54</v>
      </c>
      <c r="E57" t="str">
        <f>E49</f>
        <v>N_Max</v>
      </c>
      <c r="F57">
        <v>0</v>
      </c>
      <c r="G57">
        <f>G49</f>
        <v>1</v>
      </c>
      <c r="H57">
        <f t="shared" ref="H57:BS57" si="50">H49</f>
        <v>2</v>
      </c>
      <c r="I57">
        <f t="shared" si="50"/>
        <v>3</v>
      </c>
      <c r="J57">
        <f t="shared" si="50"/>
        <v>4</v>
      </c>
      <c r="K57">
        <f t="shared" si="50"/>
        <v>5</v>
      </c>
      <c r="L57">
        <f t="shared" si="50"/>
        <v>6</v>
      </c>
      <c r="M57">
        <f t="shared" si="50"/>
        <v>7</v>
      </c>
      <c r="N57">
        <f t="shared" si="50"/>
        <v>8</v>
      </c>
      <c r="O57">
        <f t="shared" si="50"/>
        <v>9</v>
      </c>
      <c r="P57">
        <f t="shared" si="50"/>
        <v>10</v>
      </c>
      <c r="Q57">
        <f t="shared" si="50"/>
        <v>11</v>
      </c>
      <c r="R57">
        <f t="shared" si="50"/>
        <v>12</v>
      </c>
      <c r="S57">
        <f t="shared" si="50"/>
        <v>13</v>
      </c>
      <c r="T57">
        <f t="shared" si="50"/>
        <v>14</v>
      </c>
      <c r="U57">
        <f t="shared" si="50"/>
        <v>15</v>
      </c>
      <c r="V57">
        <f t="shared" si="50"/>
        <v>16</v>
      </c>
      <c r="W57">
        <f t="shared" si="50"/>
        <v>17</v>
      </c>
      <c r="X57">
        <f t="shared" si="50"/>
        <v>18</v>
      </c>
      <c r="Y57">
        <f t="shared" si="50"/>
        <v>19</v>
      </c>
      <c r="Z57">
        <f t="shared" si="50"/>
        <v>20</v>
      </c>
      <c r="AA57">
        <f t="shared" si="50"/>
        <v>21</v>
      </c>
      <c r="AB57">
        <f t="shared" si="50"/>
        <v>22</v>
      </c>
      <c r="AC57">
        <f t="shared" si="50"/>
        <v>23</v>
      </c>
      <c r="AD57">
        <f t="shared" si="50"/>
        <v>24</v>
      </c>
      <c r="AE57">
        <f t="shared" si="50"/>
        <v>25</v>
      </c>
      <c r="AF57">
        <f t="shared" si="50"/>
        <v>26</v>
      </c>
      <c r="AG57">
        <f t="shared" si="50"/>
        <v>27</v>
      </c>
      <c r="AH57">
        <f t="shared" si="50"/>
        <v>28</v>
      </c>
      <c r="AI57">
        <f t="shared" si="50"/>
        <v>29</v>
      </c>
      <c r="AJ57">
        <f t="shared" si="50"/>
        <v>30</v>
      </c>
      <c r="AK57">
        <f t="shared" si="50"/>
        <v>31</v>
      </c>
      <c r="AL57">
        <f t="shared" si="50"/>
        <v>32</v>
      </c>
      <c r="AM57">
        <f t="shared" si="50"/>
        <v>33</v>
      </c>
      <c r="AN57">
        <f t="shared" si="50"/>
        <v>34</v>
      </c>
      <c r="AO57">
        <f t="shared" si="50"/>
        <v>35</v>
      </c>
      <c r="AP57">
        <f t="shared" si="50"/>
        <v>36</v>
      </c>
      <c r="AQ57">
        <f t="shared" si="50"/>
        <v>37</v>
      </c>
      <c r="AR57">
        <f t="shared" si="50"/>
        <v>38</v>
      </c>
      <c r="AS57">
        <f t="shared" si="50"/>
        <v>39</v>
      </c>
      <c r="AT57">
        <f t="shared" si="50"/>
        <v>40</v>
      </c>
      <c r="AU57">
        <f t="shared" si="50"/>
        <v>41</v>
      </c>
      <c r="AV57">
        <f t="shared" si="50"/>
        <v>42</v>
      </c>
      <c r="AW57">
        <f t="shared" si="50"/>
        <v>43</v>
      </c>
      <c r="AX57">
        <f t="shared" si="50"/>
        <v>44</v>
      </c>
      <c r="AY57">
        <f t="shared" si="50"/>
        <v>45</v>
      </c>
      <c r="AZ57">
        <f t="shared" si="50"/>
        <v>46</v>
      </c>
      <c r="BA57">
        <f t="shared" si="50"/>
        <v>47</v>
      </c>
      <c r="BB57">
        <f t="shared" si="50"/>
        <v>48</v>
      </c>
      <c r="BC57">
        <f t="shared" si="50"/>
        <v>49</v>
      </c>
      <c r="BD57">
        <f t="shared" si="50"/>
        <v>50</v>
      </c>
      <c r="BE57">
        <f t="shared" si="50"/>
        <v>51</v>
      </c>
      <c r="BF57">
        <f t="shared" si="50"/>
        <v>52</v>
      </c>
      <c r="BG57">
        <f t="shared" si="50"/>
        <v>53</v>
      </c>
      <c r="BH57">
        <f t="shared" si="50"/>
        <v>54</v>
      </c>
      <c r="BI57">
        <f t="shared" si="50"/>
        <v>55</v>
      </c>
      <c r="BJ57">
        <f t="shared" si="50"/>
        <v>56</v>
      </c>
      <c r="BK57">
        <f t="shared" si="50"/>
        <v>57</v>
      </c>
      <c r="BL57">
        <f t="shared" si="50"/>
        <v>58</v>
      </c>
      <c r="BM57">
        <f t="shared" si="50"/>
        <v>59</v>
      </c>
      <c r="BN57">
        <f t="shared" si="50"/>
        <v>60</v>
      </c>
      <c r="BO57">
        <f t="shared" si="50"/>
        <v>61</v>
      </c>
      <c r="BP57">
        <f t="shared" si="50"/>
        <v>62</v>
      </c>
      <c r="BQ57">
        <f t="shared" si="50"/>
        <v>63</v>
      </c>
      <c r="BR57">
        <f t="shared" si="50"/>
        <v>64</v>
      </c>
      <c r="BS57">
        <f t="shared" si="50"/>
        <v>65</v>
      </c>
      <c r="BT57">
        <f t="shared" ref="BT57:DB57" si="51">BT49</f>
        <v>66</v>
      </c>
      <c r="BU57">
        <f t="shared" si="51"/>
        <v>67</v>
      </c>
      <c r="BV57">
        <f t="shared" si="51"/>
        <v>68</v>
      </c>
      <c r="BW57">
        <f t="shared" si="51"/>
        <v>69</v>
      </c>
      <c r="BX57">
        <f t="shared" si="51"/>
        <v>70</v>
      </c>
      <c r="BY57">
        <f t="shared" si="51"/>
        <v>71</v>
      </c>
      <c r="BZ57">
        <f t="shared" si="51"/>
        <v>72</v>
      </c>
      <c r="CA57">
        <f t="shared" si="51"/>
        <v>73</v>
      </c>
      <c r="CB57">
        <f t="shared" si="51"/>
        <v>74</v>
      </c>
      <c r="CC57">
        <f t="shared" si="51"/>
        <v>75</v>
      </c>
      <c r="CD57">
        <f t="shared" si="51"/>
        <v>76</v>
      </c>
      <c r="CE57">
        <f t="shared" si="51"/>
        <v>77</v>
      </c>
      <c r="CF57">
        <f t="shared" si="51"/>
        <v>78</v>
      </c>
      <c r="CG57">
        <f t="shared" si="51"/>
        <v>79</v>
      </c>
      <c r="CH57">
        <f t="shared" si="51"/>
        <v>80</v>
      </c>
      <c r="CI57">
        <f t="shared" si="51"/>
        <v>81</v>
      </c>
      <c r="CJ57">
        <f t="shared" si="51"/>
        <v>82</v>
      </c>
      <c r="CK57">
        <f t="shared" si="51"/>
        <v>83</v>
      </c>
      <c r="CL57">
        <f t="shared" si="51"/>
        <v>84</v>
      </c>
      <c r="CM57">
        <f t="shared" si="51"/>
        <v>85</v>
      </c>
      <c r="CN57">
        <f t="shared" si="51"/>
        <v>86</v>
      </c>
      <c r="CO57">
        <f t="shared" si="51"/>
        <v>87</v>
      </c>
      <c r="CP57">
        <f t="shared" si="51"/>
        <v>88</v>
      </c>
      <c r="CQ57">
        <f t="shared" si="51"/>
        <v>89</v>
      </c>
      <c r="CR57">
        <f t="shared" si="51"/>
        <v>90</v>
      </c>
      <c r="CS57">
        <f t="shared" si="51"/>
        <v>91</v>
      </c>
      <c r="CT57">
        <f t="shared" si="51"/>
        <v>92</v>
      </c>
      <c r="CU57">
        <f t="shared" si="51"/>
        <v>93</v>
      </c>
      <c r="CV57">
        <f t="shared" si="51"/>
        <v>94</v>
      </c>
      <c r="CW57">
        <f t="shared" si="51"/>
        <v>95</v>
      </c>
      <c r="CX57">
        <f t="shared" si="51"/>
        <v>96</v>
      </c>
      <c r="CY57">
        <f t="shared" si="51"/>
        <v>97</v>
      </c>
      <c r="CZ57">
        <f t="shared" si="51"/>
        <v>98</v>
      </c>
      <c r="DA57">
        <f t="shared" si="51"/>
        <v>99</v>
      </c>
      <c r="DB57">
        <f t="shared" si="51"/>
        <v>100</v>
      </c>
    </row>
    <row r="58" spans="1:106" x14ac:dyDescent="0.3">
      <c r="A58" t="str">
        <f>A50</f>
        <v>Household goods</v>
      </c>
      <c r="B58" s="14">
        <f>B36</f>
        <v>0</v>
      </c>
      <c r="C58">
        <f>C36</f>
        <v>0</v>
      </c>
      <c r="D58">
        <f>D36</f>
        <v>0</v>
      </c>
      <c r="E58" s="14">
        <f>E36</f>
        <v>0</v>
      </c>
      <c r="F58" s="12" t="e">
        <f t="shared" ref="F58:AK58" si="52">F$36*$G20*$D20/$B58</f>
        <v>#DIV/0!</v>
      </c>
      <c r="G58" s="12" t="e">
        <f t="shared" si="52"/>
        <v>#DIV/0!</v>
      </c>
      <c r="H58" s="12" t="e">
        <f t="shared" si="52"/>
        <v>#DIV/0!</v>
      </c>
      <c r="I58" s="12" t="e">
        <f t="shared" si="52"/>
        <v>#DIV/0!</v>
      </c>
      <c r="J58" s="12" t="e">
        <f t="shared" si="52"/>
        <v>#DIV/0!</v>
      </c>
      <c r="K58" s="12" t="e">
        <f t="shared" si="52"/>
        <v>#DIV/0!</v>
      </c>
      <c r="L58" s="12" t="e">
        <f t="shared" si="52"/>
        <v>#DIV/0!</v>
      </c>
      <c r="M58" s="12" t="e">
        <f t="shared" si="52"/>
        <v>#DIV/0!</v>
      </c>
      <c r="N58" s="12" t="e">
        <f t="shared" si="52"/>
        <v>#DIV/0!</v>
      </c>
      <c r="O58" s="12" t="e">
        <f t="shared" si="52"/>
        <v>#DIV/0!</v>
      </c>
      <c r="P58" s="12" t="e">
        <f t="shared" si="52"/>
        <v>#DIV/0!</v>
      </c>
      <c r="Q58" s="12" t="e">
        <f t="shared" si="52"/>
        <v>#DIV/0!</v>
      </c>
      <c r="R58" s="12" t="e">
        <f t="shared" si="52"/>
        <v>#DIV/0!</v>
      </c>
      <c r="S58" s="12" t="e">
        <f t="shared" si="52"/>
        <v>#DIV/0!</v>
      </c>
      <c r="T58" s="12" t="e">
        <f t="shared" si="52"/>
        <v>#DIV/0!</v>
      </c>
      <c r="U58" s="12" t="e">
        <f t="shared" si="52"/>
        <v>#DIV/0!</v>
      </c>
      <c r="V58" s="12" t="e">
        <f t="shared" si="52"/>
        <v>#DIV/0!</v>
      </c>
      <c r="W58" s="12" t="e">
        <f t="shared" si="52"/>
        <v>#DIV/0!</v>
      </c>
      <c r="X58" s="12" t="e">
        <f t="shared" si="52"/>
        <v>#DIV/0!</v>
      </c>
      <c r="Y58" s="12" t="e">
        <f t="shared" si="52"/>
        <v>#DIV/0!</v>
      </c>
      <c r="Z58" s="12" t="e">
        <f t="shared" si="52"/>
        <v>#DIV/0!</v>
      </c>
      <c r="AA58" s="12" t="e">
        <f t="shared" si="52"/>
        <v>#DIV/0!</v>
      </c>
      <c r="AB58" s="12" t="e">
        <f t="shared" si="52"/>
        <v>#DIV/0!</v>
      </c>
      <c r="AC58" s="12" t="e">
        <f t="shared" si="52"/>
        <v>#DIV/0!</v>
      </c>
      <c r="AD58" s="12" t="e">
        <f t="shared" si="52"/>
        <v>#DIV/0!</v>
      </c>
      <c r="AE58" s="12" t="e">
        <f t="shared" si="52"/>
        <v>#DIV/0!</v>
      </c>
      <c r="AF58" s="12" t="e">
        <f t="shared" si="52"/>
        <v>#DIV/0!</v>
      </c>
      <c r="AG58" s="12" t="e">
        <f t="shared" si="52"/>
        <v>#DIV/0!</v>
      </c>
      <c r="AH58" s="12" t="e">
        <f t="shared" si="52"/>
        <v>#DIV/0!</v>
      </c>
      <c r="AI58" s="12" t="e">
        <f t="shared" si="52"/>
        <v>#DIV/0!</v>
      </c>
      <c r="AJ58" s="12" t="e">
        <f t="shared" si="52"/>
        <v>#DIV/0!</v>
      </c>
      <c r="AK58" s="12" t="e">
        <f t="shared" si="52"/>
        <v>#DIV/0!</v>
      </c>
      <c r="AL58" s="12" t="e">
        <f t="shared" ref="AL58:BQ58" si="53">AL$36*$G20*$D20/$B58</f>
        <v>#DIV/0!</v>
      </c>
      <c r="AM58" s="12" t="e">
        <f t="shared" si="53"/>
        <v>#DIV/0!</v>
      </c>
      <c r="AN58" s="12" t="e">
        <f t="shared" si="53"/>
        <v>#DIV/0!</v>
      </c>
      <c r="AO58" s="12" t="e">
        <f t="shared" si="53"/>
        <v>#DIV/0!</v>
      </c>
      <c r="AP58" s="12" t="e">
        <f t="shared" si="53"/>
        <v>#DIV/0!</v>
      </c>
      <c r="AQ58" s="12" t="e">
        <f t="shared" si="53"/>
        <v>#DIV/0!</v>
      </c>
      <c r="AR58" s="12" t="e">
        <f t="shared" si="53"/>
        <v>#DIV/0!</v>
      </c>
      <c r="AS58" s="12" t="e">
        <f t="shared" si="53"/>
        <v>#DIV/0!</v>
      </c>
      <c r="AT58" s="12" t="e">
        <f t="shared" si="53"/>
        <v>#DIV/0!</v>
      </c>
      <c r="AU58" s="12" t="e">
        <f t="shared" si="53"/>
        <v>#DIV/0!</v>
      </c>
      <c r="AV58" s="12" t="e">
        <f t="shared" si="53"/>
        <v>#DIV/0!</v>
      </c>
      <c r="AW58" s="12" t="e">
        <f t="shared" si="53"/>
        <v>#DIV/0!</v>
      </c>
      <c r="AX58" s="12" t="e">
        <f t="shared" si="53"/>
        <v>#DIV/0!</v>
      </c>
      <c r="AY58" s="12" t="e">
        <f t="shared" si="53"/>
        <v>#DIV/0!</v>
      </c>
      <c r="AZ58" s="12" t="e">
        <f t="shared" si="53"/>
        <v>#DIV/0!</v>
      </c>
      <c r="BA58" s="12" t="e">
        <f t="shared" si="53"/>
        <v>#DIV/0!</v>
      </c>
      <c r="BB58" s="12" t="e">
        <f t="shared" si="53"/>
        <v>#DIV/0!</v>
      </c>
      <c r="BC58" s="12" t="e">
        <f t="shared" si="53"/>
        <v>#DIV/0!</v>
      </c>
      <c r="BD58" s="12" t="e">
        <f t="shared" si="53"/>
        <v>#DIV/0!</v>
      </c>
      <c r="BE58" s="12" t="e">
        <f t="shared" si="53"/>
        <v>#DIV/0!</v>
      </c>
      <c r="BF58" s="12" t="e">
        <f t="shared" si="53"/>
        <v>#DIV/0!</v>
      </c>
      <c r="BG58" s="12" t="e">
        <f t="shared" si="53"/>
        <v>#DIV/0!</v>
      </c>
      <c r="BH58" s="12" t="e">
        <f t="shared" si="53"/>
        <v>#DIV/0!</v>
      </c>
      <c r="BI58" s="12" t="e">
        <f t="shared" si="53"/>
        <v>#DIV/0!</v>
      </c>
      <c r="BJ58" s="12" t="e">
        <f t="shared" si="53"/>
        <v>#DIV/0!</v>
      </c>
      <c r="BK58" s="12" t="e">
        <f t="shared" si="53"/>
        <v>#DIV/0!</v>
      </c>
      <c r="BL58" s="12" t="e">
        <f t="shared" si="53"/>
        <v>#DIV/0!</v>
      </c>
      <c r="BM58" s="12" t="e">
        <f t="shared" si="53"/>
        <v>#DIV/0!</v>
      </c>
      <c r="BN58" s="12" t="e">
        <f t="shared" si="53"/>
        <v>#DIV/0!</v>
      </c>
      <c r="BO58" s="12" t="e">
        <f t="shared" si="53"/>
        <v>#DIV/0!</v>
      </c>
      <c r="BP58" s="12" t="e">
        <f t="shared" si="53"/>
        <v>#DIV/0!</v>
      </c>
      <c r="BQ58" s="12" t="e">
        <f t="shared" si="53"/>
        <v>#DIV/0!</v>
      </c>
      <c r="BR58" s="12" t="e">
        <f t="shared" ref="BR58:DB58" si="54">BR$36*$G20*$D20/$B58</f>
        <v>#DIV/0!</v>
      </c>
      <c r="BS58" s="12" t="e">
        <f t="shared" si="54"/>
        <v>#DIV/0!</v>
      </c>
      <c r="BT58" s="12" t="e">
        <f t="shared" si="54"/>
        <v>#DIV/0!</v>
      </c>
      <c r="BU58" s="12" t="e">
        <f t="shared" si="54"/>
        <v>#DIV/0!</v>
      </c>
      <c r="BV58" s="12" t="e">
        <f t="shared" si="54"/>
        <v>#DIV/0!</v>
      </c>
      <c r="BW58" s="12" t="e">
        <f t="shared" si="54"/>
        <v>#DIV/0!</v>
      </c>
      <c r="BX58" s="12" t="e">
        <f t="shared" si="54"/>
        <v>#DIV/0!</v>
      </c>
      <c r="BY58" s="12" t="e">
        <f t="shared" si="54"/>
        <v>#DIV/0!</v>
      </c>
      <c r="BZ58" s="12" t="e">
        <f t="shared" si="54"/>
        <v>#DIV/0!</v>
      </c>
      <c r="CA58" s="12" t="e">
        <f t="shared" si="54"/>
        <v>#DIV/0!</v>
      </c>
      <c r="CB58" s="12" t="e">
        <f t="shared" si="54"/>
        <v>#DIV/0!</v>
      </c>
      <c r="CC58" s="12" t="e">
        <f t="shared" si="54"/>
        <v>#DIV/0!</v>
      </c>
      <c r="CD58" s="12" t="e">
        <f t="shared" si="54"/>
        <v>#DIV/0!</v>
      </c>
      <c r="CE58" s="12" t="e">
        <f t="shared" si="54"/>
        <v>#DIV/0!</v>
      </c>
      <c r="CF58" s="12" t="e">
        <f t="shared" si="54"/>
        <v>#DIV/0!</v>
      </c>
      <c r="CG58" s="12" t="e">
        <f t="shared" si="54"/>
        <v>#DIV/0!</v>
      </c>
      <c r="CH58" s="12" t="e">
        <f t="shared" si="54"/>
        <v>#DIV/0!</v>
      </c>
      <c r="CI58" s="12" t="e">
        <f t="shared" si="54"/>
        <v>#DIV/0!</v>
      </c>
      <c r="CJ58" s="12" t="e">
        <f t="shared" si="54"/>
        <v>#DIV/0!</v>
      </c>
      <c r="CK58" s="12" t="e">
        <f t="shared" si="54"/>
        <v>#DIV/0!</v>
      </c>
      <c r="CL58" s="12" t="e">
        <f t="shared" si="54"/>
        <v>#DIV/0!</v>
      </c>
      <c r="CM58" s="12" t="e">
        <f t="shared" si="54"/>
        <v>#DIV/0!</v>
      </c>
      <c r="CN58" s="12" t="e">
        <f t="shared" si="54"/>
        <v>#DIV/0!</v>
      </c>
      <c r="CO58" s="12" t="e">
        <f t="shared" si="54"/>
        <v>#DIV/0!</v>
      </c>
      <c r="CP58" s="12" t="e">
        <f t="shared" si="54"/>
        <v>#DIV/0!</v>
      </c>
      <c r="CQ58" s="12" t="e">
        <f t="shared" si="54"/>
        <v>#DIV/0!</v>
      </c>
      <c r="CR58" s="12" t="e">
        <f t="shared" si="54"/>
        <v>#DIV/0!</v>
      </c>
      <c r="CS58" s="12" t="e">
        <f t="shared" si="54"/>
        <v>#DIV/0!</v>
      </c>
      <c r="CT58" s="12" t="e">
        <f t="shared" si="54"/>
        <v>#DIV/0!</v>
      </c>
      <c r="CU58" s="12" t="e">
        <f t="shared" si="54"/>
        <v>#DIV/0!</v>
      </c>
      <c r="CV58" s="12" t="e">
        <f t="shared" si="54"/>
        <v>#DIV/0!</v>
      </c>
      <c r="CW58" s="12" t="e">
        <f t="shared" si="54"/>
        <v>#DIV/0!</v>
      </c>
      <c r="CX58" s="12" t="e">
        <f t="shared" si="54"/>
        <v>#DIV/0!</v>
      </c>
      <c r="CY58" s="12" t="e">
        <f t="shared" si="54"/>
        <v>#DIV/0!</v>
      </c>
      <c r="CZ58" s="12" t="e">
        <f t="shared" si="54"/>
        <v>#DIV/0!</v>
      </c>
      <c r="DA58" s="12" t="e">
        <f t="shared" si="54"/>
        <v>#DIV/0!</v>
      </c>
      <c r="DB58" s="12" t="e">
        <f t="shared" si="54"/>
        <v>#DIV/0!</v>
      </c>
    </row>
    <row r="59" spans="1:106" x14ac:dyDescent="0.3">
      <c r="A59" t="str">
        <f>A51</f>
        <v>Health/Productivity</v>
      </c>
      <c r="B59" s="14">
        <f t="shared" ref="B59:E61" si="55">B58</f>
        <v>0</v>
      </c>
      <c r="C59">
        <f t="shared" si="55"/>
        <v>0</v>
      </c>
      <c r="D59">
        <f t="shared" si="55"/>
        <v>0</v>
      </c>
      <c r="E59" s="14">
        <f t="shared" si="55"/>
        <v>0</v>
      </c>
      <c r="F59" s="12" t="e">
        <f t="shared" ref="F59:AK59" si="56">F$36*$G21*$D21/$B59</f>
        <v>#DIV/0!</v>
      </c>
      <c r="G59" s="12" t="e">
        <f t="shared" si="56"/>
        <v>#DIV/0!</v>
      </c>
      <c r="H59" s="12" t="e">
        <f t="shared" si="56"/>
        <v>#DIV/0!</v>
      </c>
      <c r="I59" s="12" t="e">
        <f t="shared" si="56"/>
        <v>#DIV/0!</v>
      </c>
      <c r="J59" s="12" t="e">
        <f t="shared" si="56"/>
        <v>#DIV/0!</v>
      </c>
      <c r="K59" s="12" t="e">
        <f t="shared" si="56"/>
        <v>#DIV/0!</v>
      </c>
      <c r="L59" s="12" t="e">
        <f t="shared" si="56"/>
        <v>#DIV/0!</v>
      </c>
      <c r="M59" s="12" t="e">
        <f t="shared" si="56"/>
        <v>#DIV/0!</v>
      </c>
      <c r="N59" s="12" t="e">
        <f t="shared" si="56"/>
        <v>#DIV/0!</v>
      </c>
      <c r="O59" s="12" t="e">
        <f t="shared" si="56"/>
        <v>#DIV/0!</v>
      </c>
      <c r="P59" s="12" t="e">
        <f t="shared" si="56"/>
        <v>#DIV/0!</v>
      </c>
      <c r="Q59" s="12" t="e">
        <f t="shared" si="56"/>
        <v>#DIV/0!</v>
      </c>
      <c r="R59" s="12" t="e">
        <f t="shared" si="56"/>
        <v>#DIV/0!</v>
      </c>
      <c r="S59" s="12" t="e">
        <f t="shared" si="56"/>
        <v>#DIV/0!</v>
      </c>
      <c r="T59" s="12" t="e">
        <f t="shared" si="56"/>
        <v>#DIV/0!</v>
      </c>
      <c r="U59" s="12" t="e">
        <f t="shared" si="56"/>
        <v>#DIV/0!</v>
      </c>
      <c r="V59" s="12" t="e">
        <f t="shared" si="56"/>
        <v>#DIV/0!</v>
      </c>
      <c r="W59" s="12" t="e">
        <f t="shared" si="56"/>
        <v>#DIV/0!</v>
      </c>
      <c r="X59" s="12" t="e">
        <f t="shared" si="56"/>
        <v>#DIV/0!</v>
      </c>
      <c r="Y59" s="12" t="e">
        <f t="shared" si="56"/>
        <v>#DIV/0!</v>
      </c>
      <c r="Z59" s="12" t="e">
        <f t="shared" si="56"/>
        <v>#DIV/0!</v>
      </c>
      <c r="AA59" s="12" t="e">
        <f t="shared" si="56"/>
        <v>#DIV/0!</v>
      </c>
      <c r="AB59" s="12" t="e">
        <f t="shared" si="56"/>
        <v>#DIV/0!</v>
      </c>
      <c r="AC59" s="12" t="e">
        <f t="shared" si="56"/>
        <v>#DIV/0!</v>
      </c>
      <c r="AD59" s="12" t="e">
        <f t="shared" si="56"/>
        <v>#DIV/0!</v>
      </c>
      <c r="AE59" s="12" t="e">
        <f t="shared" si="56"/>
        <v>#DIV/0!</v>
      </c>
      <c r="AF59" s="12" t="e">
        <f t="shared" si="56"/>
        <v>#DIV/0!</v>
      </c>
      <c r="AG59" s="12" t="e">
        <f t="shared" si="56"/>
        <v>#DIV/0!</v>
      </c>
      <c r="AH59" s="12" t="e">
        <f t="shared" si="56"/>
        <v>#DIV/0!</v>
      </c>
      <c r="AI59" s="12" t="e">
        <f t="shared" si="56"/>
        <v>#DIV/0!</v>
      </c>
      <c r="AJ59" s="12" t="e">
        <f t="shared" si="56"/>
        <v>#DIV/0!</v>
      </c>
      <c r="AK59" s="12" t="e">
        <f t="shared" si="56"/>
        <v>#DIV/0!</v>
      </c>
      <c r="AL59" s="12" t="e">
        <f t="shared" ref="AL59:BQ59" si="57">AL$36*$G21*$D21/$B59</f>
        <v>#DIV/0!</v>
      </c>
      <c r="AM59" s="12" t="e">
        <f t="shared" si="57"/>
        <v>#DIV/0!</v>
      </c>
      <c r="AN59" s="12" t="e">
        <f t="shared" si="57"/>
        <v>#DIV/0!</v>
      </c>
      <c r="AO59" s="12" t="e">
        <f t="shared" si="57"/>
        <v>#DIV/0!</v>
      </c>
      <c r="AP59" s="12" t="e">
        <f t="shared" si="57"/>
        <v>#DIV/0!</v>
      </c>
      <c r="AQ59" s="12" t="e">
        <f t="shared" si="57"/>
        <v>#DIV/0!</v>
      </c>
      <c r="AR59" s="12" t="e">
        <f t="shared" si="57"/>
        <v>#DIV/0!</v>
      </c>
      <c r="AS59" s="12" t="e">
        <f t="shared" si="57"/>
        <v>#DIV/0!</v>
      </c>
      <c r="AT59" s="12" t="e">
        <f t="shared" si="57"/>
        <v>#DIV/0!</v>
      </c>
      <c r="AU59" s="12" t="e">
        <f t="shared" si="57"/>
        <v>#DIV/0!</v>
      </c>
      <c r="AV59" s="12" t="e">
        <f t="shared" si="57"/>
        <v>#DIV/0!</v>
      </c>
      <c r="AW59" s="12" t="e">
        <f t="shared" si="57"/>
        <v>#DIV/0!</v>
      </c>
      <c r="AX59" s="12" t="e">
        <f t="shared" si="57"/>
        <v>#DIV/0!</v>
      </c>
      <c r="AY59" s="12" t="e">
        <f t="shared" si="57"/>
        <v>#DIV/0!</v>
      </c>
      <c r="AZ59" s="12" t="e">
        <f t="shared" si="57"/>
        <v>#DIV/0!</v>
      </c>
      <c r="BA59" s="12" t="e">
        <f t="shared" si="57"/>
        <v>#DIV/0!</v>
      </c>
      <c r="BB59" s="12" t="e">
        <f t="shared" si="57"/>
        <v>#DIV/0!</v>
      </c>
      <c r="BC59" s="12" t="e">
        <f t="shared" si="57"/>
        <v>#DIV/0!</v>
      </c>
      <c r="BD59" s="12" t="e">
        <f t="shared" si="57"/>
        <v>#DIV/0!</v>
      </c>
      <c r="BE59" s="12" t="e">
        <f t="shared" si="57"/>
        <v>#DIV/0!</v>
      </c>
      <c r="BF59" s="12" t="e">
        <f t="shared" si="57"/>
        <v>#DIV/0!</v>
      </c>
      <c r="BG59" s="12" t="e">
        <f t="shared" si="57"/>
        <v>#DIV/0!</v>
      </c>
      <c r="BH59" s="12" t="e">
        <f t="shared" si="57"/>
        <v>#DIV/0!</v>
      </c>
      <c r="BI59" s="12" t="e">
        <f t="shared" si="57"/>
        <v>#DIV/0!</v>
      </c>
      <c r="BJ59" s="12" t="e">
        <f t="shared" si="57"/>
        <v>#DIV/0!</v>
      </c>
      <c r="BK59" s="12" t="e">
        <f t="shared" si="57"/>
        <v>#DIV/0!</v>
      </c>
      <c r="BL59" s="12" t="e">
        <f t="shared" si="57"/>
        <v>#DIV/0!</v>
      </c>
      <c r="BM59" s="12" t="e">
        <f t="shared" si="57"/>
        <v>#DIV/0!</v>
      </c>
      <c r="BN59" s="12" t="e">
        <f t="shared" si="57"/>
        <v>#DIV/0!</v>
      </c>
      <c r="BO59" s="12" t="e">
        <f t="shared" si="57"/>
        <v>#DIV/0!</v>
      </c>
      <c r="BP59" s="12" t="e">
        <f t="shared" si="57"/>
        <v>#DIV/0!</v>
      </c>
      <c r="BQ59" s="12" t="e">
        <f t="shared" si="57"/>
        <v>#DIV/0!</v>
      </c>
      <c r="BR59" s="12" t="e">
        <f t="shared" ref="BR59:DB59" si="58">BR$36*$G21*$D21/$B59</f>
        <v>#DIV/0!</v>
      </c>
      <c r="BS59" s="12" t="e">
        <f t="shared" si="58"/>
        <v>#DIV/0!</v>
      </c>
      <c r="BT59" s="12" t="e">
        <f t="shared" si="58"/>
        <v>#DIV/0!</v>
      </c>
      <c r="BU59" s="12" t="e">
        <f t="shared" si="58"/>
        <v>#DIV/0!</v>
      </c>
      <c r="BV59" s="12" t="e">
        <f t="shared" si="58"/>
        <v>#DIV/0!</v>
      </c>
      <c r="BW59" s="12" t="e">
        <f t="shared" si="58"/>
        <v>#DIV/0!</v>
      </c>
      <c r="BX59" s="12" t="e">
        <f t="shared" si="58"/>
        <v>#DIV/0!</v>
      </c>
      <c r="BY59" s="12" t="e">
        <f t="shared" si="58"/>
        <v>#DIV/0!</v>
      </c>
      <c r="BZ59" s="12" t="e">
        <f t="shared" si="58"/>
        <v>#DIV/0!</v>
      </c>
      <c r="CA59" s="12" t="e">
        <f t="shared" si="58"/>
        <v>#DIV/0!</v>
      </c>
      <c r="CB59" s="12" t="e">
        <f t="shared" si="58"/>
        <v>#DIV/0!</v>
      </c>
      <c r="CC59" s="12" t="e">
        <f t="shared" si="58"/>
        <v>#DIV/0!</v>
      </c>
      <c r="CD59" s="12" t="e">
        <f t="shared" si="58"/>
        <v>#DIV/0!</v>
      </c>
      <c r="CE59" s="12" t="e">
        <f t="shared" si="58"/>
        <v>#DIV/0!</v>
      </c>
      <c r="CF59" s="12" t="e">
        <f t="shared" si="58"/>
        <v>#DIV/0!</v>
      </c>
      <c r="CG59" s="12" t="e">
        <f t="shared" si="58"/>
        <v>#DIV/0!</v>
      </c>
      <c r="CH59" s="12" t="e">
        <f t="shared" si="58"/>
        <v>#DIV/0!</v>
      </c>
      <c r="CI59" s="12" t="e">
        <f t="shared" si="58"/>
        <v>#DIV/0!</v>
      </c>
      <c r="CJ59" s="12" t="e">
        <f t="shared" si="58"/>
        <v>#DIV/0!</v>
      </c>
      <c r="CK59" s="12" t="e">
        <f t="shared" si="58"/>
        <v>#DIV/0!</v>
      </c>
      <c r="CL59" s="12" t="e">
        <f t="shared" si="58"/>
        <v>#DIV/0!</v>
      </c>
      <c r="CM59" s="12" t="e">
        <f t="shared" si="58"/>
        <v>#DIV/0!</v>
      </c>
      <c r="CN59" s="12" t="e">
        <f t="shared" si="58"/>
        <v>#DIV/0!</v>
      </c>
      <c r="CO59" s="12" t="e">
        <f t="shared" si="58"/>
        <v>#DIV/0!</v>
      </c>
      <c r="CP59" s="12" t="e">
        <f t="shared" si="58"/>
        <v>#DIV/0!</v>
      </c>
      <c r="CQ59" s="12" t="e">
        <f t="shared" si="58"/>
        <v>#DIV/0!</v>
      </c>
      <c r="CR59" s="12" t="e">
        <f t="shared" si="58"/>
        <v>#DIV/0!</v>
      </c>
      <c r="CS59" s="12" t="e">
        <f t="shared" si="58"/>
        <v>#DIV/0!</v>
      </c>
      <c r="CT59" s="12" t="e">
        <f t="shared" si="58"/>
        <v>#DIV/0!</v>
      </c>
      <c r="CU59" s="12" t="e">
        <f t="shared" si="58"/>
        <v>#DIV/0!</v>
      </c>
      <c r="CV59" s="12" t="e">
        <f t="shared" si="58"/>
        <v>#DIV/0!</v>
      </c>
      <c r="CW59" s="12" t="e">
        <f t="shared" si="58"/>
        <v>#DIV/0!</v>
      </c>
      <c r="CX59" s="12" t="e">
        <f t="shared" si="58"/>
        <v>#DIV/0!</v>
      </c>
      <c r="CY59" s="12" t="e">
        <f t="shared" si="58"/>
        <v>#DIV/0!</v>
      </c>
      <c r="CZ59" s="12" t="e">
        <f t="shared" si="58"/>
        <v>#DIV/0!</v>
      </c>
      <c r="DA59" s="12" t="e">
        <f t="shared" si="58"/>
        <v>#DIV/0!</v>
      </c>
      <c r="DB59" s="12" t="e">
        <f t="shared" si="58"/>
        <v>#DIV/0!</v>
      </c>
    </row>
    <row r="60" spans="1:106" x14ac:dyDescent="0.3">
      <c r="A60" t="str">
        <f>A52</f>
        <v>Psychological</v>
      </c>
      <c r="B60" s="14">
        <f t="shared" si="55"/>
        <v>0</v>
      </c>
      <c r="C60">
        <f t="shared" si="55"/>
        <v>0</v>
      </c>
      <c r="D60">
        <f t="shared" si="55"/>
        <v>0</v>
      </c>
      <c r="E60" s="14">
        <f t="shared" si="55"/>
        <v>0</v>
      </c>
      <c r="F60" s="12" t="e">
        <f t="shared" ref="F60:AK60" si="59">F$36*$G22*$D22/$B60</f>
        <v>#DIV/0!</v>
      </c>
      <c r="G60" s="12" t="e">
        <f t="shared" si="59"/>
        <v>#DIV/0!</v>
      </c>
      <c r="H60" s="12" t="e">
        <f t="shared" si="59"/>
        <v>#DIV/0!</v>
      </c>
      <c r="I60" s="12" t="e">
        <f t="shared" si="59"/>
        <v>#DIV/0!</v>
      </c>
      <c r="J60" s="12" t="e">
        <f t="shared" si="59"/>
        <v>#DIV/0!</v>
      </c>
      <c r="K60" s="12" t="e">
        <f t="shared" si="59"/>
        <v>#DIV/0!</v>
      </c>
      <c r="L60" s="12" t="e">
        <f t="shared" si="59"/>
        <v>#DIV/0!</v>
      </c>
      <c r="M60" s="12" t="e">
        <f t="shared" si="59"/>
        <v>#DIV/0!</v>
      </c>
      <c r="N60" s="12" t="e">
        <f t="shared" si="59"/>
        <v>#DIV/0!</v>
      </c>
      <c r="O60" s="12" t="e">
        <f t="shared" si="59"/>
        <v>#DIV/0!</v>
      </c>
      <c r="P60" s="12" t="e">
        <f t="shared" si="59"/>
        <v>#DIV/0!</v>
      </c>
      <c r="Q60" s="12" t="e">
        <f t="shared" si="59"/>
        <v>#DIV/0!</v>
      </c>
      <c r="R60" s="12" t="e">
        <f t="shared" si="59"/>
        <v>#DIV/0!</v>
      </c>
      <c r="S60" s="12" t="e">
        <f t="shared" si="59"/>
        <v>#DIV/0!</v>
      </c>
      <c r="T60" s="12" t="e">
        <f t="shared" si="59"/>
        <v>#DIV/0!</v>
      </c>
      <c r="U60" s="12" t="e">
        <f t="shared" si="59"/>
        <v>#DIV/0!</v>
      </c>
      <c r="V60" s="12" t="e">
        <f t="shared" si="59"/>
        <v>#DIV/0!</v>
      </c>
      <c r="W60" s="12" t="e">
        <f t="shared" si="59"/>
        <v>#DIV/0!</v>
      </c>
      <c r="X60" s="12" t="e">
        <f t="shared" si="59"/>
        <v>#DIV/0!</v>
      </c>
      <c r="Y60" s="12" t="e">
        <f t="shared" si="59"/>
        <v>#DIV/0!</v>
      </c>
      <c r="Z60" s="12" t="e">
        <f t="shared" si="59"/>
        <v>#DIV/0!</v>
      </c>
      <c r="AA60" s="12" t="e">
        <f t="shared" si="59"/>
        <v>#DIV/0!</v>
      </c>
      <c r="AB60" s="12" t="e">
        <f t="shared" si="59"/>
        <v>#DIV/0!</v>
      </c>
      <c r="AC60" s="12" t="e">
        <f t="shared" si="59"/>
        <v>#DIV/0!</v>
      </c>
      <c r="AD60" s="12" t="e">
        <f t="shared" si="59"/>
        <v>#DIV/0!</v>
      </c>
      <c r="AE60" s="12" t="e">
        <f t="shared" si="59"/>
        <v>#DIV/0!</v>
      </c>
      <c r="AF60" s="12" t="e">
        <f t="shared" si="59"/>
        <v>#DIV/0!</v>
      </c>
      <c r="AG60" s="12" t="e">
        <f t="shared" si="59"/>
        <v>#DIV/0!</v>
      </c>
      <c r="AH60" s="12" t="e">
        <f t="shared" si="59"/>
        <v>#DIV/0!</v>
      </c>
      <c r="AI60" s="12" t="e">
        <f t="shared" si="59"/>
        <v>#DIV/0!</v>
      </c>
      <c r="AJ60" s="12" t="e">
        <f t="shared" si="59"/>
        <v>#DIV/0!</v>
      </c>
      <c r="AK60" s="12" t="e">
        <f t="shared" si="59"/>
        <v>#DIV/0!</v>
      </c>
      <c r="AL60" s="12" t="e">
        <f t="shared" ref="AL60:BQ60" si="60">AL$36*$G22*$D22/$B60</f>
        <v>#DIV/0!</v>
      </c>
      <c r="AM60" s="12" t="e">
        <f t="shared" si="60"/>
        <v>#DIV/0!</v>
      </c>
      <c r="AN60" s="12" t="e">
        <f t="shared" si="60"/>
        <v>#DIV/0!</v>
      </c>
      <c r="AO60" s="12" t="e">
        <f t="shared" si="60"/>
        <v>#DIV/0!</v>
      </c>
      <c r="AP60" s="12" t="e">
        <f t="shared" si="60"/>
        <v>#DIV/0!</v>
      </c>
      <c r="AQ60" s="12" t="e">
        <f t="shared" si="60"/>
        <v>#DIV/0!</v>
      </c>
      <c r="AR60" s="12" t="e">
        <f t="shared" si="60"/>
        <v>#DIV/0!</v>
      </c>
      <c r="AS60" s="12" t="e">
        <f t="shared" si="60"/>
        <v>#DIV/0!</v>
      </c>
      <c r="AT60" s="12" t="e">
        <f t="shared" si="60"/>
        <v>#DIV/0!</v>
      </c>
      <c r="AU60" s="12" t="e">
        <f t="shared" si="60"/>
        <v>#DIV/0!</v>
      </c>
      <c r="AV60" s="12" t="e">
        <f t="shared" si="60"/>
        <v>#DIV/0!</v>
      </c>
      <c r="AW60" s="12" t="e">
        <f t="shared" si="60"/>
        <v>#DIV/0!</v>
      </c>
      <c r="AX60" s="12" t="e">
        <f t="shared" si="60"/>
        <v>#DIV/0!</v>
      </c>
      <c r="AY60" s="12" t="e">
        <f t="shared" si="60"/>
        <v>#DIV/0!</v>
      </c>
      <c r="AZ60" s="12" t="e">
        <f t="shared" si="60"/>
        <v>#DIV/0!</v>
      </c>
      <c r="BA60" s="12" t="e">
        <f t="shared" si="60"/>
        <v>#DIV/0!</v>
      </c>
      <c r="BB60" s="12" t="e">
        <f t="shared" si="60"/>
        <v>#DIV/0!</v>
      </c>
      <c r="BC60" s="12" t="e">
        <f t="shared" si="60"/>
        <v>#DIV/0!</v>
      </c>
      <c r="BD60" s="12" t="e">
        <f t="shared" si="60"/>
        <v>#DIV/0!</v>
      </c>
      <c r="BE60" s="12" t="e">
        <f t="shared" si="60"/>
        <v>#DIV/0!</v>
      </c>
      <c r="BF60" s="12" t="e">
        <f t="shared" si="60"/>
        <v>#DIV/0!</v>
      </c>
      <c r="BG60" s="12" t="e">
        <f t="shared" si="60"/>
        <v>#DIV/0!</v>
      </c>
      <c r="BH60" s="12" t="e">
        <f t="shared" si="60"/>
        <v>#DIV/0!</v>
      </c>
      <c r="BI60" s="12" t="e">
        <f t="shared" si="60"/>
        <v>#DIV/0!</v>
      </c>
      <c r="BJ60" s="12" t="e">
        <f t="shared" si="60"/>
        <v>#DIV/0!</v>
      </c>
      <c r="BK60" s="12" t="e">
        <f t="shared" si="60"/>
        <v>#DIV/0!</v>
      </c>
      <c r="BL60" s="12" t="e">
        <f t="shared" si="60"/>
        <v>#DIV/0!</v>
      </c>
      <c r="BM60" s="12" t="e">
        <f t="shared" si="60"/>
        <v>#DIV/0!</v>
      </c>
      <c r="BN60" s="12" t="e">
        <f t="shared" si="60"/>
        <v>#DIV/0!</v>
      </c>
      <c r="BO60" s="12" t="e">
        <f t="shared" si="60"/>
        <v>#DIV/0!</v>
      </c>
      <c r="BP60" s="12" t="e">
        <f t="shared" si="60"/>
        <v>#DIV/0!</v>
      </c>
      <c r="BQ60" s="12" t="e">
        <f t="shared" si="60"/>
        <v>#DIV/0!</v>
      </c>
      <c r="BR60" s="12" t="e">
        <f t="shared" ref="BR60:DB60" si="61">BR$36*$G22*$D22/$B60</f>
        <v>#DIV/0!</v>
      </c>
      <c r="BS60" s="12" t="e">
        <f t="shared" si="61"/>
        <v>#DIV/0!</v>
      </c>
      <c r="BT60" s="12" t="e">
        <f t="shared" si="61"/>
        <v>#DIV/0!</v>
      </c>
      <c r="BU60" s="12" t="e">
        <f t="shared" si="61"/>
        <v>#DIV/0!</v>
      </c>
      <c r="BV60" s="12" t="e">
        <f t="shared" si="61"/>
        <v>#DIV/0!</v>
      </c>
      <c r="BW60" s="12" t="e">
        <f t="shared" si="61"/>
        <v>#DIV/0!</v>
      </c>
      <c r="BX60" s="12" t="e">
        <f t="shared" si="61"/>
        <v>#DIV/0!</v>
      </c>
      <c r="BY60" s="12" t="e">
        <f t="shared" si="61"/>
        <v>#DIV/0!</v>
      </c>
      <c r="BZ60" s="12" t="e">
        <f t="shared" si="61"/>
        <v>#DIV/0!</v>
      </c>
      <c r="CA60" s="12" t="e">
        <f t="shared" si="61"/>
        <v>#DIV/0!</v>
      </c>
      <c r="CB60" s="12" t="e">
        <f t="shared" si="61"/>
        <v>#DIV/0!</v>
      </c>
      <c r="CC60" s="12" t="e">
        <f t="shared" si="61"/>
        <v>#DIV/0!</v>
      </c>
      <c r="CD60" s="12" t="e">
        <f t="shared" si="61"/>
        <v>#DIV/0!</v>
      </c>
      <c r="CE60" s="12" t="e">
        <f t="shared" si="61"/>
        <v>#DIV/0!</v>
      </c>
      <c r="CF60" s="12" t="e">
        <f t="shared" si="61"/>
        <v>#DIV/0!</v>
      </c>
      <c r="CG60" s="12" t="e">
        <f t="shared" si="61"/>
        <v>#DIV/0!</v>
      </c>
      <c r="CH60" s="12" t="e">
        <f t="shared" si="61"/>
        <v>#DIV/0!</v>
      </c>
      <c r="CI60" s="12" t="e">
        <f t="shared" si="61"/>
        <v>#DIV/0!</v>
      </c>
      <c r="CJ60" s="12" t="e">
        <f t="shared" si="61"/>
        <v>#DIV/0!</v>
      </c>
      <c r="CK60" s="12" t="e">
        <f t="shared" si="61"/>
        <v>#DIV/0!</v>
      </c>
      <c r="CL60" s="12" t="e">
        <f t="shared" si="61"/>
        <v>#DIV/0!</v>
      </c>
      <c r="CM60" s="12" t="e">
        <f t="shared" si="61"/>
        <v>#DIV/0!</v>
      </c>
      <c r="CN60" s="12" t="e">
        <f t="shared" si="61"/>
        <v>#DIV/0!</v>
      </c>
      <c r="CO60" s="12" t="e">
        <f t="shared" si="61"/>
        <v>#DIV/0!</v>
      </c>
      <c r="CP60" s="12" t="e">
        <f t="shared" si="61"/>
        <v>#DIV/0!</v>
      </c>
      <c r="CQ60" s="12" t="e">
        <f t="shared" si="61"/>
        <v>#DIV/0!</v>
      </c>
      <c r="CR60" s="12" t="e">
        <f t="shared" si="61"/>
        <v>#DIV/0!</v>
      </c>
      <c r="CS60" s="12" t="e">
        <f t="shared" si="61"/>
        <v>#DIV/0!</v>
      </c>
      <c r="CT60" s="12" t="e">
        <f t="shared" si="61"/>
        <v>#DIV/0!</v>
      </c>
      <c r="CU60" s="12" t="e">
        <f t="shared" si="61"/>
        <v>#DIV/0!</v>
      </c>
      <c r="CV60" s="12" t="e">
        <f t="shared" si="61"/>
        <v>#DIV/0!</v>
      </c>
      <c r="CW60" s="12" t="e">
        <f t="shared" si="61"/>
        <v>#DIV/0!</v>
      </c>
      <c r="CX60" s="12" t="e">
        <f t="shared" si="61"/>
        <v>#DIV/0!</v>
      </c>
      <c r="CY60" s="12" t="e">
        <f t="shared" si="61"/>
        <v>#DIV/0!</v>
      </c>
      <c r="CZ60" s="12" t="e">
        <f t="shared" si="61"/>
        <v>#DIV/0!</v>
      </c>
      <c r="DA60" s="12" t="e">
        <f t="shared" si="61"/>
        <v>#DIV/0!</v>
      </c>
      <c r="DB60" s="12" t="e">
        <f t="shared" si="61"/>
        <v>#DIV/0!</v>
      </c>
    </row>
    <row r="61" spans="1:106" x14ac:dyDescent="0.3">
      <c r="A61">
        <f>A53</f>
        <v>0</v>
      </c>
      <c r="B61" s="14">
        <f t="shared" si="55"/>
        <v>0</v>
      </c>
      <c r="C61">
        <f t="shared" si="55"/>
        <v>0</v>
      </c>
      <c r="D61">
        <f t="shared" si="55"/>
        <v>0</v>
      </c>
      <c r="E61" s="14">
        <f t="shared" si="55"/>
        <v>0</v>
      </c>
      <c r="F61" s="12" t="e">
        <f t="shared" ref="F61:AK61" si="62">F$36*$G23*$D23/$B61</f>
        <v>#DIV/0!</v>
      </c>
      <c r="G61" s="12" t="e">
        <f t="shared" si="62"/>
        <v>#DIV/0!</v>
      </c>
      <c r="H61" s="12" t="e">
        <f t="shared" si="62"/>
        <v>#DIV/0!</v>
      </c>
      <c r="I61" s="12" t="e">
        <f t="shared" si="62"/>
        <v>#DIV/0!</v>
      </c>
      <c r="J61" s="12" t="e">
        <f t="shared" si="62"/>
        <v>#DIV/0!</v>
      </c>
      <c r="K61" s="12" t="e">
        <f t="shared" si="62"/>
        <v>#DIV/0!</v>
      </c>
      <c r="L61" s="12" t="e">
        <f t="shared" si="62"/>
        <v>#DIV/0!</v>
      </c>
      <c r="M61" s="12" t="e">
        <f t="shared" si="62"/>
        <v>#DIV/0!</v>
      </c>
      <c r="N61" s="12" t="e">
        <f t="shared" si="62"/>
        <v>#DIV/0!</v>
      </c>
      <c r="O61" s="12" t="e">
        <f t="shared" si="62"/>
        <v>#DIV/0!</v>
      </c>
      <c r="P61" s="12" t="e">
        <f t="shared" si="62"/>
        <v>#DIV/0!</v>
      </c>
      <c r="Q61" s="12" t="e">
        <f t="shared" si="62"/>
        <v>#DIV/0!</v>
      </c>
      <c r="R61" s="12" t="e">
        <f t="shared" si="62"/>
        <v>#DIV/0!</v>
      </c>
      <c r="S61" s="12" t="e">
        <f t="shared" si="62"/>
        <v>#DIV/0!</v>
      </c>
      <c r="T61" s="12" t="e">
        <f t="shared" si="62"/>
        <v>#DIV/0!</v>
      </c>
      <c r="U61" s="12" t="e">
        <f t="shared" si="62"/>
        <v>#DIV/0!</v>
      </c>
      <c r="V61" s="12" t="e">
        <f t="shared" si="62"/>
        <v>#DIV/0!</v>
      </c>
      <c r="W61" s="12" t="e">
        <f t="shared" si="62"/>
        <v>#DIV/0!</v>
      </c>
      <c r="X61" s="12" t="e">
        <f t="shared" si="62"/>
        <v>#DIV/0!</v>
      </c>
      <c r="Y61" s="12" t="e">
        <f t="shared" si="62"/>
        <v>#DIV/0!</v>
      </c>
      <c r="Z61" s="12" t="e">
        <f t="shared" si="62"/>
        <v>#DIV/0!</v>
      </c>
      <c r="AA61" s="12" t="e">
        <f t="shared" si="62"/>
        <v>#DIV/0!</v>
      </c>
      <c r="AB61" s="12" t="e">
        <f t="shared" si="62"/>
        <v>#DIV/0!</v>
      </c>
      <c r="AC61" s="12" t="e">
        <f t="shared" si="62"/>
        <v>#DIV/0!</v>
      </c>
      <c r="AD61" s="12" t="e">
        <f t="shared" si="62"/>
        <v>#DIV/0!</v>
      </c>
      <c r="AE61" s="12" t="e">
        <f t="shared" si="62"/>
        <v>#DIV/0!</v>
      </c>
      <c r="AF61" s="12" t="e">
        <f t="shared" si="62"/>
        <v>#DIV/0!</v>
      </c>
      <c r="AG61" s="12" t="e">
        <f t="shared" si="62"/>
        <v>#DIV/0!</v>
      </c>
      <c r="AH61" s="12" t="e">
        <f t="shared" si="62"/>
        <v>#DIV/0!</v>
      </c>
      <c r="AI61" s="12" t="e">
        <f t="shared" si="62"/>
        <v>#DIV/0!</v>
      </c>
      <c r="AJ61" s="12" t="e">
        <f t="shared" si="62"/>
        <v>#DIV/0!</v>
      </c>
      <c r="AK61" s="12" t="e">
        <f t="shared" si="62"/>
        <v>#DIV/0!</v>
      </c>
      <c r="AL61" s="12" t="e">
        <f t="shared" ref="AL61:BQ61" si="63">AL$36*$G23*$D23/$B61</f>
        <v>#DIV/0!</v>
      </c>
      <c r="AM61" s="12" t="e">
        <f t="shared" si="63"/>
        <v>#DIV/0!</v>
      </c>
      <c r="AN61" s="12" t="e">
        <f t="shared" si="63"/>
        <v>#DIV/0!</v>
      </c>
      <c r="AO61" s="12" t="e">
        <f t="shared" si="63"/>
        <v>#DIV/0!</v>
      </c>
      <c r="AP61" s="12" t="e">
        <f t="shared" si="63"/>
        <v>#DIV/0!</v>
      </c>
      <c r="AQ61" s="12" t="e">
        <f t="shared" si="63"/>
        <v>#DIV/0!</v>
      </c>
      <c r="AR61" s="12" t="e">
        <f t="shared" si="63"/>
        <v>#DIV/0!</v>
      </c>
      <c r="AS61" s="12" t="e">
        <f t="shared" si="63"/>
        <v>#DIV/0!</v>
      </c>
      <c r="AT61" s="12" t="e">
        <f t="shared" si="63"/>
        <v>#DIV/0!</v>
      </c>
      <c r="AU61" s="12" t="e">
        <f t="shared" si="63"/>
        <v>#DIV/0!</v>
      </c>
      <c r="AV61" s="12" t="e">
        <f t="shared" si="63"/>
        <v>#DIV/0!</v>
      </c>
      <c r="AW61" s="12" t="e">
        <f t="shared" si="63"/>
        <v>#DIV/0!</v>
      </c>
      <c r="AX61" s="12" t="e">
        <f t="shared" si="63"/>
        <v>#DIV/0!</v>
      </c>
      <c r="AY61" s="12" t="e">
        <f t="shared" si="63"/>
        <v>#DIV/0!</v>
      </c>
      <c r="AZ61" s="12" t="e">
        <f t="shared" si="63"/>
        <v>#DIV/0!</v>
      </c>
      <c r="BA61" s="12" t="e">
        <f t="shared" si="63"/>
        <v>#DIV/0!</v>
      </c>
      <c r="BB61" s="12" t="e">
        <f t="shared" si="63"/>
        <v>#DIV/0!</v>
      </c>
      <c r="BC61" s="12" t="e">
        <f t="shared" si="63"/>
        <v>#DIV/0!</v>
      </c>
      <c r="BD61" s="12" t="e">
        <f t="shared" si="63"/>
        <v>#DIV/0!</v>
      </c>
      <c r="BE61" s="12" t="e">
        <f t="shared" si="63"/>
        <v>#DIV/0!</v>
      </c>
      <c r="BF61" s="12" t="e">
        <f t="shared" si="63"/>
        <v>#DIV/0!</v>
      </c>
      <c r="BG61" s="12" t="e">
        <f t="shared" si="63"/>
        <v>#DIV/0!</v>
      </c>
      <c r="BH61" s="12" t="e">
        <f t="shared" si="63"/>
        <v>#DIV/0!</v>
      </c>
      <c r="BI61" s="12" t="e">
        <f t="shared" si="63"/>
        <v>#DIV/0!</v>
      </c>
      <c r="BJ61" s="12" t="e">
        <f t="shared" si="63"/>
        <v>#DIV/0!</v>
      </c>
      <c r="BK61" s="12" t="e">
        <f t="shared" si="63"/>
        <v>#DIV/0!</v>
      </c>
      <c r="BL61" s="12" t="e">
        <f t="shared" si="63"/>
        <v>#DIV/0!</v>
      </c>
      <c r="BM61" s="12" t="e">
        <f t="shared" si="63"/>
        <v>#DIV/0!</v>
      </c>
      <c r="BN61" s="12" t="e">
        <f t="shared" si="63"/>
        <v>#DIV/0!</v>
      </c>
      <c r="BO61" s="12" t="e">
        <f t="shared" si="63"/>
        <v>#DIV/0!</v>
      </c>
      <c r="BP61" s="12" t="e">
        <f t="shared" si="63"/>
        <v>#DIV/0!</v>
      </c>
      <c r="BQ61" s="12" t="e">
        <f t="shared" si="63"/>
        <v>#DIV/0!</v>
      </c>
      <c r="BR61" s="12" t="e">
        <f t="shared" ref="BR61:DB61" si="64">BR$36*$G23*$D23/$B61</f>
        <v>#DIV/0!</v>
      </c>
      <c r="BS61" s="12" t="e">
        <f t="shared" si="64"/>
        <v>#DIV/0!</v>
      </c>
      <c r="BT61" s="12" t="e">
        <f t="shared" si="64"/>
        <v>#DIV/0!</v>
      </c>
      <c r="BU61" s="12" t="e">
        <f t="shared" si="64"/>
        <v>#DIV/0!</v>
      </c>
      <c r="BV61" s="12" t="e">
        <f t="shared" si="64"/>
        <v>#DIV/0!</v>
      </c>
      <c r="BW61" s="12" t="e">
        <f t="shared" si="64"/>
        <v>#DIV/0!</v>
      </c>
      <c r="BX61" s="12" t="e">
        <f t="shared" si="64"/>
        <v>#DIV/0!</v>
      </c>
      <c r="BY61" s="12" t="e">
        <f t="shared" si="64"/>
        <v>#DIV/0!</v>
      </c>
      <c r="BZ61" s="12" t="e">
        <f t="shared" si="64"/>
        <v>#DIV/0!</v>
      </c>
      <c r="CA61" s="12" t="e">
        <f t="shared" si="64"/>
        <v>#DIV/0!</v>
      </c>
      <c r="CB61" s="12" t="e">
        <f t="shared" si="64"/>
        <v>#DIV/0!</v>
      </c>
      <c r="CC61" s="12" t="e">
        <f t="shared" si="64"/>
        <v>#DIV/0!</v>
      </c>
      <c r="CD61" s="12" t="e">
        <f t="shared" si="64"/>
        <v>#DIV/0!</v>
      </c>
      <c r="CE61" s="12" t="e">
        <f t="shared" si="64"/>
        <v>#DIV/0!</v>
      </c>
      <c r="CF61" s="12" t="e">
        <f t="shared" si="64"/>
        <v>#DIV/0!</v>
      </c>
      <c r="CG61" s="12" t="e">
        <f t="shared" si="64"/>
        <v>#DIV/0!</v>
      </c>
      <c r="CH61" s="12" t="e">
        <f t="shared" si="64"/>
        <v>#DIV/0!</v>
      </c>
      <c r="CI61" s="12" t="e">
        <f t="shared" si="64"/>
        <v>#DIV/0!</v>
      </c>
      <c r="CJ61" s="12" t="e">
        <f t="shared" si="64"/>
        <v>#DIV/0!</v>
      </c>
      <c r="CK61" s="12" t="e">
        <f t="shared" si="64"/>
        <v>#DIV/0!</v>
      </c>
      <c r="CL61" s="12" t="e">
        <f t="shared" si="64"/>
        <v>#DIV/0!</v>
      </c>
      <c r="CM61" s="12" t="e">
        <f t="shared" si="64"/>
        <v>#DIV/0!</v>
      </c>
      <c r="CN61" s="12" t="e">
        <f t="shared" si="64"/>
        <v>#DIV/0!</v>
      </c>
      <c r="CO61" s="12" t="e">
        <f t="shared" si="64"/>
        <v>#DIV/0!</v>
      </c>
      <c r="CP61" s="12" t="e">
        <f t="shared" si="64"/>
        <v>#DIV/0!</v>
      </c>
      <c r="CQ61" s="12" t="e">
        <f t="shared" si="64"/>
        <v>#DIV/0!</v>
      </c>
      <c r="CR61" s="12" t="e">
        <f t="shared" si="64"/>
        <v>#DIV/0!</v>
      </c>
      <c r="CS61" s="12" t="e">
        <f t="shared" si="64"/>
        <v>#DIV/0!</v>
      </c>
      <c r="CT61" s="12" t="e">
        <f t="shared" si="64"/>
        <v>#DIV/0!</v>
      </c>
      <c r="CU61" s="12" t="e">
        <f t="shared" si="64"/>
        <v>#DIV/0!</v>
      </c>
      <c r="CV61" s="12" t="e">
        <f t="shared" si="64"/>
        <v>#DIV/0!</v>
      </c>
      <c r="CW61" s="12" t="e">
        <f t="shared" si="64"/>
        <v>#DIV/0!</v>
      </c>
      <c r="CX61" s="12" t="e">
        <f t="shared" si="64"/>
        <v>#DIV/0!</v>
      </c>
      <c r="CY61" s="12" t="e">
        <f t="shared" si="64"/>
        <v>#DIV/0!</v>
      </c>
      <c r="CZ61" s="12" t="e">
        <f t="shared" si="64"/>
        <v>#DIV/0!</v>
      </c>
      <c r="DA61" s="12" t="e">
        <f t="shared" si="64"/>
        <v>#DIV/0!</v>
      </c>
      <c r="DB61" s="12" t="e">
        <f t="shared" si="64"/>
        <v>#DIV/0!</v>
      </c>
    </row>
    <row r="62" spans="1:106" x14ac:dyDescent="0.3">
      <c r="A62">
        <f>A54</f>
        <v>0</v>
      </c>
      <c r="B62" s="14">
        <f>B59</f>
        <v>0</v>
      </c>
      <c r="C62">
        <f>C59</f>
        <v>0</v>
      </c>
      <c r="D62">
        <f>D59</f>
        <v>0</v>
      </c>
      <c r="E62" s="14">
        <f>E59</f>
        <v>0</v>
      </c>
      <c r="F62" s="12" t="e">
        <f t="shared" ref="F62:AK62" si="65">F$36*$G24*$D24/$B62</f>
        <v>#DIV/0!</v>
      </c>
      <c r="G62" s="12" t="e">
        <f t="shared" si="65"/>
        <v>#DIV/0!</v>
      </c>
      <c r="H62" s="12" t="e">
        <f t="shared" si="65"/>
        <v>#DIV/0!</v>
      </c>
      <c r="I62" s="12" t="e">
        <f t="shared" si="65"/>
        <v>#DIV/0!</v>
      </c>
      <c r="J62" s="12" t="e">
        <f t="shared" si="65"/>
        <v>#DIV/0!</v>
      </c>
      <c r="K62" s="12" t="e">
        <f t="shared" si="65"/>
        <v>#DIV/0!</v>
      </c>
      <c r="L62" s="12" t="e">
        <f t="shared" si="65"/>
        <v>#DIV/0!</v>
      </c>
      <c r="M62" s="12" t="e">
        <f t="shared" si="65"/>
        <v>#DIV/0!</v>
      </c>
      <c r="N62" s="12" t="e">
        <f t="shared" si="65"/>
        <v>#DIV/0!</v>
      </c>
      <c r="O62" s="12" t="e">
        <f t="shared" si="65"/>
        <v>#DIV/0!</v>
      </c>
      <c r="P62" s="12" t="e">
        <f t="shared" si="65"/>
        <v>#DIV/0!</v>
      </c>
      <c r="Q62" s="12" t="e">
        <f t="shared" si="65"/>
        <v>#DIV/0!</v>
      </c>
      <c r="R62" s="12" t="e">
        <f t="shared" si="65"/>
        <v>#DIV/0!</v>
      </c>
      <c r="S62" s="12" t="e">
        <f t="shared" si="65"/>
        <v>#DIV/0!</v>
      </c>
      <c r="T62" s="12" t="e">
        <f t="shared" si="65"/>
        <v>#DIV/0!</v>
      </c>
      <c r="U62" s="12" t="e">
        <f t="shared" si="65"/>
        <v>#DIV/0!</v>
      </c>
      <c r="V62" s="12" t="e">
        <f t="shared" si="65"/>
        <v>#DIV/0!</v>
      </c>
      <c r="W62" s="12" t="e">
        <f t="shared" si="65"/>
        <v>#DIV/0!</v>
      </c>
      <c r="X62" s="12" t="e">
        <f t="shared" si="65"/>
        <v>#DIV/0!</v>
      </c>
      <c r="Y62" s="12" t="e">
        <f t="shared" si="65"/>
        <v>#DIV/0!</v>
      </c>
      <c r="Z62" s="12" t="e">
        <f t="shared" si="65"/>
        <v>#DIV/0!</v>
      </c>
      <c r="AA62" s="12" t="e">
        <f t="shared" si="65"/>
        <v>#DIV/0!</v>
      </c>
      <c r="AB62" s="12" t="e">
        <f t="shared" si="65"/>
        <v>#DIV/0!</v>
      </c>
      <c r="AC62" s="12" t="e">
        <f t="shared" si="65"/>
        <v>#DIV/0!</v>
      </c>
      <c r="AD62" s="12" t="e">
        <f t="shared" si="65"/>
        <v>#DIV/0!</v>
      </c>
      <c r="AE62" s="12" t="e">
        <f t="shared" si="65"/>
        <v>#DIV/0!</v>
      </c>
      <c r="AF62" s="12" t="e">
        <f t="shared" si="65"/>
        <v>#DIV/0!</v>
      </c>
      <c r="AG62" s="12" t="e">
        <f t="shared" si="65"/>
        <v>#DIV/0!</v>
      </c>
      <c r="AH62" s="12" t="e">
        <f t="shared" si="65"/>
        <v>#DIV/0!</v>
      </c>
      <c r="AI62" s="12" t="e">
        <f t="shared" si="65"/>
        <v>#DIV/0!</v>
      </c>
      <c r="AJ62" s="12" t="e">
        <f t="shared" si="65"/>
        <v>#DIV/0!</v>
      </c>
      <c r="AK62" s="12" t="e">
        <f t="shared" si="65"/>
        <v>#DIV/0!</v>
      </c>
      <c r="AL62" s="12" t="e">
        <f t="shared" ref="AL62:BQ62" si="66">AL$36*$G24*$D24/$B62</f>
        <v>#DIV/0!</v>
      </c>
      <c r="AM62" s="12" t="e">
        <f t="shared" si="66"/>
        <v>#DIV/0!</v>
      </c>
      <c r="AN62" s="12" t="e">
        <f t="shared" si="66"/>
        <v>#DIV/0!</v>
      </c>
      <c r="AO62" s="12" t="e">
        <f t="shared" si="66"/>
        <v>#DIV/0!</v>
      </c>
      <c r="AP62" s="12" t="e">
        <f t="shared" si="66"/>
        <v>#DIV/0!</v>
      </c>
      <c r="AQ62" s="12" t="e">
        <f t="shared" si="66"/>
        <v>#DIV/0!</v>
      </c>
      <c r="AR62" s="12" t="e">
        <f t="shared" si="66"/>
        <v>#DIV/0!</v>
      </c>
      <c r="AS62" s="12" t="e">
        <f t="shared" si="66"/>
        <v>#DIV/0!</v>
      </c>
      <c r="AT62" s="12" t="e">
        <f t="shared" si="66"/>
        <v>#DIV/0!</v>
      </c>
      <c r="AU62" s="12" t="e">
        <f t="shared" si="66"/>
        <v>#DIV/0!</v>
      </c>
      <c r="AV62" s="12" t="e">
        <f t="shared" si="66"/>
        <v>#DIV/0!</v>
      </c>
      <c r="AW62" s="12" t="e">
        <f t="shared" si="66"/>
        <v>#DIV/0!</v>
      </c>
      <c r="AX62" s="12" t="e">
        <f t="shared" si="66"/>
        <v>#DIV/0!</v>
      </c>
      <c r="AY62" s="12" t="e">
        <f t="shared" si="66"/>
        <v>#DIV/0!</v>
      </c>
      <c r="AZ62" s="12" t="e">
        <f t="shared" si="66"/>
        <v>#DIV/0!</v>
      </c>
      <c r="BA62" s="12" t="e">
        <f t="shared" si="66"/>
        <v>#DIV/0!</v>
      </c>
      <c r="BB62" s="12" t="e">
        <f t="shared" si="66"/>
        <v>#DIV/0!</v>
      </c>
      <c r="BC62" s="12" t="e">
        <f t="shared" si="66"/>
        <v>#DIV/0!</v>
      </c>
      <c r="BD62" s="12" t="e">
        <f t="shared" si="66"/>
        <v>#DIV/0!</v>
      </c>
      <c r="BE62" s="12" t="e">
        <f t="shared" si="66"/>
        <v>#DIV/0!</v>
      </c>
      <c r="BF62" s="12" t="e">
        <f t="shared" si="66"/>
        <v>#DIV/0!</v>
      </c>
      <c r="BG62" s="12" t="e">
        <f t="shared" si="66"/>
        <v>#DIV/0!</v>
      </c>
      <c r="BH62" s="12" t="e">
        <f t="shared" si="66"/>
        <v>#DIV/0!</v>
      </c>
      <c r="BI62" s="12" t="e">
        <f t="shared" si="66"/>
        <v>#DIV/0!</v>
      </c>
      <c r="BJ62" s="12" t="e">
        <f t="shared" si="66"/>
        <v>#DIV/0!</v>
      </c>
      <c r="BK62" s="12" t="e">
        <f t="shared" si="66"/>
        <v>#DIV/0!</v>
      </c>
      <c r="BL62" s="12" t="e">
        <f t="shared" si="66"/>
        <v>#DIV/0!</v>
      </c>
      <c r="BM62" s="12" t="e">
        <f t="shared" si="66"/>
        <v>#DIV/0!</v>
      </c>
      <c r="BN62" s="12" t="e">
        <f t="shared" si="66"/>
        <v>#DIV/0!</v>
      </c>
      <c r="BO62" s="12" t="e">
        <f t="shared" si="66"/>
        <v>#DIV/0!</v>
      </c>
      <c r="BP62" s="12" t="e">
        <f t="shared" si="66"/>
        <v>#DIV/0!</v>
      </c>
      <c r="BQ62" s="12" t="e">
        <f t="shared" si="66"/>
        <v>#DIV/0!</v>
      </c>
      <c r="BR62" s="12" t="e">
        <f t="shared" ref="BR62:DB62" si="67">BR$36*$G24*$D24/$B62</f>
        <v>#DIV/0!</v>
      </c>
      <c r="BS62" s="12" t="e">
        <f t="shared" si="67"/>
        <v>#DIV/0!</v>
      </c>
      <c r="BT62" s="12" t="e">
        <f t="shared" si="67"/>
        <v>#DIV/0!</v>
      </c>
      <c r="BU62" s="12" t="e">
        <f t="shared" si="67"/>
        <v>#DIV/0!</v>
      </c>
      <c r="BV62" s="12" t="e">
        <f t="shared" si="67"/>
        <v>#DIV/0!</v>
      </c>
      <c r="BW62" s="12" t="e">
        <f t="shared" si="67"/>
        <v>#DIV/0!</v>
      </c>
      <c r="BX62" s="12" t="e">
        <f t="shared" si="67"/>
        <v>#DIV/0!</v>
      </c>
      <c r="BY62" s="12" t="e">
        <f t="shared" si="67"/>
        <v>#DIV/0!</v>
      </c>
      <c r="BZ62" s="12" t="e">
        <f t="shared" si="67"/>
        <v>#DIV/0!</v>
      </c>
      <c r="CA62" s="12" t="e">
        <f t="shared" si="67"/>
        <v>#DIV/0!</v>
      </c>
      <c r="CB62" s="12" t="e">
        <f t="shared" si="67"/>
        <v>#DIV/0!</v>
      </c>
      <c r="CC62" s="12" t="e">
        <f t="shared" si="67"/>
        <v>#DIV/0!</v>
      </c>
      <c r="CD62" s="12" t="e">
        <f t="shared" si="67"/>
        <v>#DIV/0!</v>
      </c>
      <c r="CE62" s="12" t="e">
        <f t="shared" si="67"/>
        <v>#DIV/0!</v>
      </c>
      <c r="CF62" s="12" t="e">
        <f t="shared" si="67"/>
        <v>#DIV/0!</v>
      </c>
      <c r="CG62" s="12" t="e">
        <f t="shared" si="67"/>
        <v>#DIV/0!</v>
      </c>
      <c r="CH62" s="12" t="e">
        <f t="shared" si="67"/>
        <v>#DIV/0!</v>
      </c>
      <c r="CI62" s="12" t="e">
        <f t="shared" si="67"/>
        <v>#DIV/0!</v>
      </c>
      <c r="CJ62" s="12" t="e">
        <f t="shared" si="67"/>
        <v>#DIV/0!</v>
      </c>
      <c r="CK62" s="12" t="e">
        <f t="shared" si="67"/>
        <v>#DIV/0!</v>
      </c>
      <c r="CL62" s="12" t="e">
        <f t="shared" si="67"/>
        <v>#DIV/0!</v>
      </c>
      <c r="CM62" s="12" t="e">
        <f t="shared" si="67"/>
        <v>#DIV/0!</v>
      </c>
      <c r="CN62" s="12" t="e">
        <f t="shared" si="67"/>
        <v>#DIV/0!</v>
      </c>
      <c r="CO62" s="12" t="e">
        <f t="shared" si="67"/>
        <v>#DIV/0!</v>
      </c>
      <c r="CP62" s="12" t="e">
        <f t="shared" si="67"/>
        <v>#DIV/0!</v>
      </c>
      <c r="CQ62" s="12" t="e">
        <f t="shared" si="67"/>
        <v>#DIV/0!</v>
      </c>
      <c r="CR62" s="12" t="e">
        <f t="shared" si="67"/>
        <v>#DIV/0!</v>
      </c>
      <c r="CS62" s="12" t="e">
        <f t="shared" si="67"/>
        <v>#DIV/0!</v>
      </c>
      <c r="CT62" s="12" t="e">
        <f t="shared" si="67"/>
        <v>#DIV/0!</v>
      </c>
      <c r="CU62" s="12" t="e">
        <f t="shared" si="67"/>
        <v>#DIV/0!</v>
      </c>
      <c r="CV62" s="12" t="e">
        <f t="shared" si="67"/>
        <v>#DIV/0!</v>
      </c>
      <c r="CW62" s="12" t="e">
        <f t="shared" si="67"/>
        <v>#DIV/0!</v>
      </c>
      <c r="CX62" s="12" t="e">
        <f t="shared" si="67"/>
        <v>#DIV/0!</v>
      </c>
      <c r="CY62" s="12" t="e">
        <f t="shared" si="67"/>
        <v>#DIV/0!</v>
      </c>
      <c r="CZ62" s="12" t="e">
        <f t="shared" si="67"/>
        <v>#DIV/0!</v>
      </c>
      <c r="DA62" s="12" t="e">
        <f t="shared" si="67"/>
        <v>#DIV/0!</v>
      </c>
      <c r="DB62" s="12" t="e">
        <f t="shared" si="67"/>
        <v>#DIV/0!</v>
      </c>
    </row>
    <row r="63" spans="1:106" x14ac:dyDescent="0.3">
      <c r="B63" s="14"/>
      <c r="D63" s="14"/>
      <c r="E63" s="14"/>
      <c r="F63" s="14"/>
    </row>
    <row r="64" spans="1:106" x14ac:dyDescent="0.3">
      <c r="B64" s="259" t="str">
        <f>A14</f>
        <v>Heaps of Rice</v>
      </c>
      <c r="C64" s="259"/>
      <c r="D64" s="259"/>
      <c r="E64" s="71"/>
      <c r="F64" s="11"/>
    </row>
    <row r="65" spans="1:106" x14ac:dyDescent="0.3">
      <c r="B65" t="str">
        <f>B57</f>
        <v>n_0</v>
      </c>
      <c r="C65" t="str">
        <f>C57</f>
        <v>b</v>
      </c>
      <c r="D65" t="s">
        <v>54</v>
      </c>
      <c r="E65" t="str">
        <f>E57</f>
        <v>N_Max</v>
      </c>
      <c r="F65">
        <v>0</v>
      </c>
      <c r="G65">
        <f>G57</f>
        <v>1</v>
      </c>
      <c r="H65">
        <f t="shared" ref="H65:BS65" si="68">H57</f>
        <v>2</v>
      </c>
      <c r="I65">
        <f t="shared" si="68"/>
        <v>3</v>
      </c>
      <c r="J65">
        <f t="shared" si="68"/>
        <v>4</v>
      </c>
      <c r="K65">
        <f t="shared" si="68"/>
        <v>5</v>
      </c>
      <c r="L65">
        <f t="shared" si="68"/>
        <v>6</v>
      </c>
      <c r="M65">
        <f t="shared" si="68"/>
        <v>7</v>
      </c>
      <c r="N65">
        <f t="shared" si="68"/>
        <v>8</v>
      </c>
      <c r="O65">
        <f t="shared" si="68"/>
        <v>9</v>
      </c>
      <c r="P65">
        <f t="shared" si="68"/>
        <v>10</v>
      </c>
      <c r="Q65">
        <f t="shared" si="68"/>
        <v>11</v>
      </c>
      <c r="R65">
        <f t="shared" si="68"/>
        <v>12</v>
      </c>
      <c r="S65">
        <f t="shared" si="68"/>
        <v>13</v>
      </c>
      <c r="T65">
        <f t="shared" si="68"/>
        <v>14</v>
      </c>
      <c r="U65">
        <f t="shared" si="68"/>
        <v>15</v>
      </c>
      <c r="V65">
        <f t="shared" si="68"/>
        <v>16</v>
      </c>
      <c r="W65">
        <f t="shared" si="68"/>
        <v>17</v>
      </c>
      <c r="X65">
        <f t="shared" si="68"/>
        <v>18</v>
      </c>
      <c r="Y65">
        <f t="shared" si="68"/>
        <v>19</v>
      </c>
      <c r="Z65">
        <f t="shared" si="68"/>
        <v>20</v>
      </c>
      <c r="AA65">
        <f t="shared" si="68"/>
        <v>21</v>
      </c>
      <c r="AB65">
        <f t="shared" si="68"/>
        <v>22</v>
      </c>
      <c r="AC65">
        <f t="shared" si="68"/>
        <v>23</v>
      </c>
      <c r="AD65">
        <f t="shared" si="68"/>
        <v>24</v>
      </c>
      <c r="AE65">
        <f t="shared" si="68"/>
        <v>25</v>
      </c>
      <c r="AF65">
        <f t="shared" si="68"/>
        <v>26</v>
      </c>
      <c r="AG65">
        <f t="shared" si="68"/>
        <v>27</v>
      </c>
      <c r="AH65">
        <f t="shared" si="68"/>
        <v>28</v>
      </c>
      <c r="AI65">
        <f t="shared" si="68"/>
        <v>29</v>
      </c>
      <c r="AJ65">
        <f t="shared" si="68"/>
        <v>30</v>
      </c>
      <c r="AK65">
        <f t="shared" si="68"/>
        <v>31</v>
      </c>
      <c r="AL65">
        <f t="shared" si="68"/>
        <v>32</v>
      </c>
      <c r="AM65">
        <f t="shared" si="68"/>
        <v>33</v>
      </c>
      <c r="AN65">
        <f t="shared" si="68"/>
        <v>34</v>
      </c>
      <c r="AO65">
        <f t="shared" si="68"/>
        <v>35</v>
      </c>
      <c r="AP65">
        <f t="shared" si="68"/>
        <v>36</v>
      </c>
      <c r="AQ65">
        <f t="shared" si="68"/>
        <v>37</v>
      </c>
      <c r="AR65">
        <f t="shared" si="68"/>
        <v>38</v>
      </c>
      <c r="AS65">
        <f t="shared" si="68"/>
        <v>39</v>
      </c>
      <c r="AT65">
        <f t="shared" si="68"/>
        <v>40</v>
      </c>
      <c r="AU65">
        <f t="shared" si="68"/>
        <v>41</v>
      </c>
      <c r="AV65">
        <f t="shared" si="68"/>
        <v>42</v>
      </c>
      <c r="AW65">
        <f t="shared" si="68"/>
        <v>43</v>
      </c>
      <c r="AX65">
        <f t="shared" si="68"/>
        <v>44</v>
      </c>
      <c r="AY65">
        <f t="shared" si="68"/>
        <v>45</v>
      </c>
      <c r="AZ65">
        <f t="shared" si="68"/>
        <v>46</v>
      </c>
      <c r="BA65">
        <f t="shared" si="68"/>
        <v>47</v>
      </c>
      <c r="BB65">
        <f t="shared" si="68"/>
        <v>48</v>
      </c>
      <c r="BC65">
        <f t="shared" si="68"/>
        <v>49</v>
      </c>
      <c r="BD65">
        <f t="shared" si="68"/>
        <v>50</v>
      </c>
      <c r="BE65">
        <f t="shared" si="68"/>
        <v>51</v>
      </c>
      <c r="BF65">
        <f t="shared" si="68"/>
        <v>52</v>
      </c>
      <c r="BG65">
        <f t="shared" si="68"/>
        <v>53</v>
      </c>
      <c r="BH65">
        <f t="shared" si="68"/>
        <v>54</v>
      </c>
      <c r="BI65">
        <f t="shared" si="68"/>
        <v>55</v>
      </c>
      <c r="BJ65">
        <f t="shared" si="68"/>
        <v>56</v>
      </c>
      <c r="BK65">
        <f t="shared" si="68"/>
        <v>57</v>
      </c>
      <c r="BL65">
        <f t="shared" si="68"/>
        <v>58</v>
      </c>
      <c r="BM65">
        <f t="shared" si="68"/>
        <v>59</v>
      </c>
      <c r="BN65">
        <f t="shared" si="68"/>
        <v>60</v>
      </c>
      <c r="BO65">
        <f t="shared" si="68"/>
        <v>61</v>
      </c>
      <c r="BP65">
        <f t="shared" si="68"/>
        <v>62</v>
      </c>
      <c r="BQ65">
        <f t="shared" si="68"/>
        <v>63</v>
      </c>
      <c r="BR65">
        <f t="shared" si="68"/>
        <v>64</v>
      </c>
      <c r="BS65">
        <f t="shared" si="68"/>
        <v>65</v>
      </c>
      <c r="BT65">
        <f t="shared" ref="BT65:DB65" si="69">BT57</f>
        <v>66</v>
      </c>
      <c r="BU65">
        <f t="shared" si="69"/>
        <v>67</v>
      </c>
      <c r="BV65">
        <f t="shared" si="69"/>
        <v>68</v>
      </c>
      <c r="BW65">
        <f t="shared" si="69"/>
        <v>69</v>
      </c>
      <c r="BX65">
        <f t="shared" si="69"/>
        <v>70</v>
      </c>
      <c r="BY65">
        <f t="shared" si="69"/>
        <v>71</v>
      </c>
      <c r="BZ65">
        <f t="shared" si="69"/>
        <v>72</v>
      </c>
      <c r="CA65">
        <f t="shared" si="69"/>
        <v>73</v>
      </c>
      <c r="CB65">
        <f t="shared" si="69"/>
        <v>74</v>
      </c>
      <c r="CC65">
        <f t="shared" si="69"/>
        <v>75</v>
      </c>
      <c r="CD65">
        <f t="shared" si="69"/>
        <v>76</v>
      </c>
      <c r="CE65">
        <f t="shared" si="69"/>
        <v>77</v>
      </c>
      <c r="CF65">
        <f t="shared" si="69"/>
        <v>78</v>
      </c>
      <c r="CG65">
        <f t="shared" si="69"/>
        <v>79</v>
      </c>
      <c r="CH65">
        <f t="shared" si="69"/>
        <v>80</v>
      </c>
      <c r="CI65">
        <f t="shared" si="69"/>
        <v>81</v>
      </c>
      <c r="CJ65">
        <f t="shared" si="69"/>
        <v>82</v>
      </c>
      <c r="CK65">
        <f t="shared" si="69"/>
        <v>83</v>
      </c>
      <c r="CL65">
        <f t="shared" si="69"/>
        <v>84</v>
      </c>
      <c r="CM65">
        <f t="shared" si="69"/>
        <v>85</v>
      </c>
      <c r="CN65">
        <f t="shared" si="69"/>
        <v>86</v>
      </c>
      <c r="CO65">
        <f t="shared" si="69"/>
        <v>87</v>
      </c>
      <c r="CP65">
        <f t="shared" si="69"/>
        <v>88</v>
      </c>
      <c r="CQ65">
        <f t="shared" si="69"/>
        <v>89</v>
      </c>
      <c r="CR65">
        <f t="shared" si="69"/>
        <v>90</v>
      </c>
      <c r="CS65">
        <f t="shared" si="69"/>
        <v>91</v>
      </c>
      <c r="CT65">
        <f t="shared" si="69"/>
        <v>92</v>
      </c>
      <c r="CU65">
        <f t="shared" si="69"/>
        <v>93</v>
      </c>
      <c r="CV65">
        <f t="shared" si="69"/>
        <v>94</v>
      </c>
      <c r="CW65">
        <f t="shared" si="69"/>
        <v>95</v>
      </c>
      <c r="CX65">
        <f t="shared" si="69"/>
        <v>96</v>
      </c>
      <c r="CY65">
        <f t="shared" si="69"/>
        <v>97</v>
      </c>
      <c r="CZ65">
        <f t="shared" si="69"/>
        <v>98</v>
      </c>
      <c r="DA65">
        <f t="shared" si="69"/>
        <v>99</v>
      </c>
      <c r="DB65">
        <f t="shared" si="69"/>
        <v>100</v>
      </c>
    </row>
    <row r="66" spans="1:106" x14ac:dyDescent="0.3">
      <c r="A66" t="str">
        <f>A58</f>
        <v>Household goods</v>
      </c>
      <c r="B66" s="14">
        <f>B37</f>
        <v>0</v>
      </c>
      <c r="C66">
        <f>C37</f>
        <v>0</v>
      </c>
      <c r="D66">
        <f>D37</f>
        <v>0</v>
      </c>
      <c r="E66" s="14">
        <f>E37</f>
        <v>0</v>
      </c>
      <c r="F66" s="12" t="e">
        <f t="shared" ref="F66:AK66" si="70">F$37*$H20*$D20/$B66</f>
        <v>#DIV/0!</v>
      </c>
      <c r="G66" s="12" t="e">
        <f t="shared" si="70"/>
        <v>#DIV/0!</v>
      </c>
      <c r="H66" s="12" t="e">
        <f t="shared" si="70"/>
        <v>#DIV/0!</v>
      </c>
      <c r="I66" s="12" t="e">
        <f t="shared" si="70"/>
        <v>#DIV/0!</v>
      </c>
      <c r="J66" s="12" t="e">
        <f t="shared" si="70"/>
        <v>#DIV/0!</v>
      </c>
      <c r="K66" s="12" t="e">
        <f t="shared" si="70"/>
        <v>#DIV/0!</v>
      </c>
      <c r="L66" s="12" t="e">
        <f t="shared" si="70"/>
        <v>#DIV/0!</v>
      </c>
      <c r="M66" s="12" t="e">
        <f t="shared" si="70"/>
        <v>#DIV/0!</v>
      </c>
      <c r="N66" s="12" t="e">
        <f t="shared" si="70"/>
        <v>#DIV/0!</v>
      </c>
      <c r="O66" s="12" t="e">
        <f t="shared" si="70"/>
        <v>#DIV/0!</v>
      </c>
      <c r="P66" s="12" t="e">
        <f t="shared" si="70"/>
        <v>#DIV/0!</v>
      </c>
      <c r="Q66" s="12" t="e">
        <f t="shared" si="70"/>
        <v>#DIV/0!</v>
      </c>
      <c r="R66" s="12" t="e">
        <f t="shared" si="70"/>
        <v>#DIV/0!</v>
      </c>
      <c r="S66" s="12" t="e">
        <f t="shared" si="70"/>
        <v>#DIV/0!</v>
      </c>
      <c r="T66" s="12" t="e">
        <f t="shared" si="70"/>
        <v>#DIV/0!</v>
      </c>
      <c r="U66" s="12" t="e">
        <f t="shared" si="70"/>
        <v>#DIV/0!</v>
      </c>
      <c r="V66" s="12" t="e">
        <f t="shared" si="70"/>
        <v>#DIV/0!</v>
      </c>
      <c r="W66" s="12" t="e">
        <f t="shared" si="70"/>
        <v>#DIV/0!</v>
      </c>
      <c r="X66" s="12" t="e">
        <f t="shared" si="70"/>
        <v>#DIV/0!</v>
      </c>
      <c r="Y66" s="12" t="e">
        <f t="shared" si="70"/>
        <v>#DIV/0!</v>
      </c>
      <c r="Z66" s="12" t="e">
        <f t="shared" si="70"/>
        <v>#DIV/0!</v>
      </c>
      <c r="AA66" s="12" t="e">
        <f t="shared" si="70"/>
        <v>#DIV/0!</v>
      </c>
      <c r="AB66" s="12" t="e">
        <f t="shared" si="70"/>
        <v>#DIV/0!</v>
      </c>
      <c r="AC66" s="12" t="e">
        <f t="shared" si="70"/>
        <v>#DIV/0!</v>
      </c>
      <c r="AD66" s="12" t="e">
        <f t="shared" si="70"/>
        <v>#DIV/0!</v>
      </c>
      <c r="AE66" s="12" t="e">
        <f t="shared" si="70"/>
        <v>#DIV/0!</v>
      </c>
      <c r="AF66" s="12" t="e">
        <f t="shared" si="70"/>
        <v>#DIV/0!</v>
      </c>
      <c r="AG66" s="12" t="e">
        <f t="shared" si="70"/>
        <v>#DIV/0!</v>
      </c>
      <c r="AH66" s="12" t="e">
        <f t="shared" si="70"/>
        <v>#DIV/0!</v>
      </c>
      <c r="AI66" s="12" t="e">
        <f t="shared" si="70"/>
        <v>#DIV/0!</v>
      </c>
      <c r="AJ66" s="12" t="e">
        <f t="shared" si="70"/>
        <v>#DIV/0!</v>
      </c>
      <c r="AK66" s="12" t="e">
        <f t="shared" si="70"/>
        <v>#DIV/0!</v>
      </c>
      <c r="AL66" s="12" t="e">
        <f t="shared" ref="AL66:BQ66" si="71">AL$37*$H20*$D20/$B66</f>
        <v>#DIV/0!</v>
      </c>
      <c r="AM66" s="12" t="e">
        <f t="shared" si="71"/>
        <v>#DIV/0!</v>
      </c>
      <c r="AN66" s="12" t="e">
        <f t="shared" si="71"/>
        <v>#DIV/0!</v>
      </c>
      <c r="AO66" s="12" t="e">
        <f t="shared" si="71"/>
        <v>#DIV/0!</v>
      </c>
      <c r="AP66" s="12" t="e">
        <f t="shared" si="71"/>
        <v>#DIV/0!</v>
      </c>
      <c r="AQ66" s="12" t="e">
        <f t="shared" si="71"/>
        <v>#DIV/0!</v>
      </c>
      <c r="AR66" s="12" t="e">
        <f t="shared" si="71"/>
        <v>#DIV/0!</v>
      </c>
      <c r="AS66" s="12" t="e">
        <f t="shared" si="71"/>
        <v>#DIV/0!</v>
      </c>
      <c r="AT66" s="12" t="e">
        <f t="shared" si="71"/>
        <v>#DIV/0!</v>
      </c>
      <c r="AU66" s="12" t="e">
        <f t="shared" si="71"/>
        <v>#DIV/0!</v>
      </c>
      <c r="AV66" s="12" t="e">
        <f t="shared" si="71"/>
        <v>#DIV/0!</v>
      </c>
      <c r="AW66" s="12" t="e">
        <f t="shared" si="71"/>
        <v>#DIV/0!</v>
      </c>
      <c r="AX66" s="12" t="e">
        <f t="shared" si="71"/>
        <v>#DIV/0!</v>
      </c>
      <c r="AY66" s="12" t="e">
        <f t="shared" si="71"/>
        <v>#DIV/0!</v>
      </c>
      <c r="AZ66" s="12" t="e">
        <f t="shared" si="71"/>
        <v>#DIV/0!</v>
      </c>
      <c r="BA66" s="12" t="e">
        <f t="shared" si="71"/>
        <v>#DIV/0!</v>
      </c>
      <c r="BB66" s="12" t="e">
        <f t="shared" si="71"/>
        <v>#DIV/0!</v>
      </c>
      <c r="BC66" s="12" t="e">
        <f t="shared" si="71"/>
        <v>#DIV/0!</v>
      </c>
      <c r="BD66" s="12" t="e">
        <f t="shared" si="71"/>
        <v>#DIV/0!</v>
      </c>
      <c r="BE66" s="12" t="e">
        <f t="shared" si="71"/>
        <v>#DIV/0!</v>
      </c>
      <c r="BF66" s="12" t="e">
        <f t="shared" si="71"/>
        <v>#DIV/0!</v>
      </c>
      <c r="BG66" s="12" t="e">
        <f t="shared" si="71"/>
        <v>#DIV/0!</v>
      </c>
      <c r="BH66" s="12" t="e">
        <f t="shared" si="71"/>
        <v>#DIV/0!</v>
      </c>
      <c r="BI66" s="12" t="e">
        <f t="shared" si="71"/>
        <v>#DIV/0!</v>
      </c>
      <c r="BJ66" s="12" t="e">
        <f t="shared" si="71"/>
        <v>#DIV/0!</v>
      </c>
      <c r="BK66" s="12" t="e">
        <f t="shared" si="71"/>
        <v>#DIV/0!</v>
      </c>
      <c r="BL66" s="12" t="e">
        <f t="shared" si="71"/>
        <v>#DIV/0!</v>
      </c>
      <c r="BM66" s="12" t="e">
        <f t="shared" si="71"/>
        <v>#DIV/0!</v>
      </c>
      <c r="BN66" s="12" t="e">
        <f t="shared" si="71"/>
        <v>#DIV/0!</v>
      </c>
      <c r="BO66" s="12" t="e">
        <f t="shared" si="71"/>
        <v>#DIV/0!</v>
      </c>
      <c r="BP66" s="12" t="e">
        <f t="shared" si="71"/>
        <v>#DIV/0!</v>
      </c>
      <c r="BQ66" s="12" t="e">
        <f t="shared" si="71"/>
        <v>#DIV/0!</v>
      </c>
      <c r="BR66" s="12" t="e">
        <f t="shared" ref="BR66:DB66" si="72">BR$37*$H20*$D20/$B66</f>
        <v>#DIV/0!</v>
      </c>
      <c r="BS66" s="12" t="e">
        <f t="shared" si="72"/>
        <v>#DIV/0!</v>
      </c>
      <c r="BT66" s="12" t="e">
        <f t="shared" si="72"/>
        <v>#DIV/0!</v>
      </c>
      <c r="BU66" s="12" t="e">
        <f t="shared" si="72"/>
        <v>#DIV/0!</v>
      </c>
      <c r="BV66" s="12" t="e">
        <f t="shared" si="72"/>
        <v>#DIV/0!</v>
      </c>
      <c r="BW66" s="12" t="e">
        <f t="shared" si="72"/>
        <v>#DIV/0!</v>
      </c>
      <c r="BX66" s="12" t="e">
        <f t="shared" si="72"/>
        <v>#DIV/0!</v>
      </c>
      <c r="BY66" s="12" t="e">
        <f t="shared" si="72"/>
        <v>#DIV/0!</v>
      </c>
      <c r="BZ66" s="12" t="e">
        <f t="shared" si="72"/>
        <v>#DIV/0!</v>
      </c>
      <c r="CA66" s="12" t="e">
        <f t="shared" si="72"/>
        <v>#DIV/0!</v>
      </c>
      <c r="CB66" s="12" t="e">
        <f t="shared" si="72"/>
        <v>#DIV/0!</v>
      </c>
      <c r="CC66" s="12" t="e">
        <f t="shared" si="72"/>
        <v>#DIV/0!</v>
      </c>
      <c r="CD66" s="12" t="e">
        <f t="shared" si="72"/>
        <v>#DIV/0!</v>
      </c>
      <c r="CE66" s="12" t="e">
        <f t="shared" si="72"/>
        <v>#DIV/0!</v>
      </c>
      <c r="CF66" s="12" t="e">
        <f t="shared" si="72"/>
        <v>#DIV/0!</v>
      </c>
      <c r="CG66" s="12" t="e">
        <f t="shared" si="72"/>
        <v>#DIV/0!</v>
      </c>
      <c r="CH66" s="12" t="e">
        <f t="shared" si="72"/>
        <v>#DIV/0!</v>
      </c>
      <c r="CI66" s="12" t="e">
        <f t="shared" si="72"/>
        <v>#DIV/0!</v>
      </c>
      <c r="CJ66" s="12" t="e">
        <f t="shared" si="72"/>
        <v>#DIV/0!</v>
      </c>
      <c r="CK66" s="12" t="e">
        <f t="shared" si="72"/>
        <v>#DIV/0!</v>
      </c>
      <c r="CL66" s="12" t="e">
        <f t="shared" si="72"/>
        <v>#DIV/0!</v>
      </c>
      <c r="CM66" s="12" t="e">
        <f t="shared" si="72"/>
        <v>#DIV/0!</v>
      </c>
      <c r="CN66" s="12" t="e">
        <f t="shared" si="72"/>
        <v>#DIV/0!</v>
      </c>
      <c r="CO66" s="12" t="e">
        <f t="shared" si="72"/>
        <v>#DIV/0!</v>
      </c>
      <c r="CP66" s="12" t="e">
        <f t="shared" si="72"/>
        <v>#DIV/0!</v>
      </c>
      <c r="CQ66" s="12" t="e">
        <f t="shared" si="72"/>
        <v>#DIV/0!</v>
      </c>
      <c r="CR66" s="12" t="e">
        <f t="shared" si="72"/>
        <v>#DIV/0!</v>
      </c>
      <c r="CS66" s="12" t="e">
        <f t="shared" si="72"/>
        <v>#DIV/0!</v>
      </c>
      <c r="CT66" s="12" t="e">
        <f t="shared" si="72"/>
        <v>#DIV/0!</v>
      </c>
      <c r="CU66" s="12" t="e">
        <f t="shared" si="72"/>
        <v>#DIV/0!</v>
      </c>
      <c r="CV66" s="12" t="e">
        <f t="shared" si="72"/>
        <v>#DIV/0!</v>
      </c>
      <c r="CW66" s="12" t="e">
        <f t="shared" si="72"/>
        <v>#DIV/0!</v>
      </c>
      <c r="CX66" s="12" t="e">
        <f t="shared" si="72"/>
        <v>#DIV/0!</v>
      </c>
      <c r="CY66" s="12" t="e">
        <f t="shared" si="72"/>
        <v>#DIV/0!</v>
      </c>
      <c r="CZ66" s="12" t="e">
        <f t="shared" si="72"/>
        <v>#DIV/0!</v>
      </c>
      <c r="DA66" s="12" t="e">
        <f t="shared" si="72"/>
        <v>#DIV/0!</v>
      </c>
      <c r="DB66" s="12" t="e">
        <f t="shared" si="72"/>
        <v>#DIV/0!</v>
      </c>
    </row>
    <row r="67" spans="1:106" x14ac:dyDescent="0.3">
      <c r="A67" t="str">
        <f>A59</f>
        <v>Health/Productivity</v>
      </c>
      <c r="B67" s="14">
        <f t="shared" ref="B67:E69" si="73">B66</f>
        <v>0</v>
      </c>
      <c r="C67">
        <f t="shared" si="73"/>
        <v>0</v>
      </c>
      <c r="D67">
        <f t="shared" si="73"/>
        <v>0</v>
      </c>
      <c r="E67" s="14">
        <f t="shared" si="73"/>
        <v>0</v>
      </c>
      <c r="F67" s="12" t="e">
        <f t="shared" ref="F67:AK67" si="74">F$37*$H21*$D21/$B67</f>
        <v>#DIV/0!</v>
      </c>
      <c r="G67" s="12" t="e">
        <f t="shared" si="74"/>
        <v>#DIV/0!</v>
      </c>
      <c r="H67" s="12" t="e">
        <f t="shared" si="74"/>
        <v>#DIV/0!</v>
      </c>
      <c r="I67" s="12" t="e">
        <f t="shared" si="74"/>
        <v>#DIV/0!</v>
      </c>
      <c r="J67" s="12" t="e">
        <f t="shared" si="74"/>
        <v>#DIV/0!</v>
      </c>
      <c r="K67" s="12" t="e">
        <f t="shared" si="74"/>
        <v>#DIV/0!</v>
      </c>
      <c r="L67" s="12" t="e">
        <f t="shared" si="74"/>
        <v>#DIV/0!</v>
      </c>
      <c r="M67" s="12" t="e">
        <f t="shared" si="74"/>
        <v>#DIV/0!</v>
      </c>
      <c r="N67" s="12" t="e">
        <f t="shared" si="74"/>
        <v>#DIV/0!</v>
      </c>
      <c r="O67" s="12" t="e">
        <f t="shared" si="74"/>
        <v>#DIV/0!</v>
      </c>
      <c r="P67" s="12" t="e">
        <f t="shared" si="74"/>
        <v>#DIV/0!</v>
      </c>
      <c r="Q67" s="12" t="e">
        <f t="shared" si="74"/>
        <v>#DIV/0!</v>
      </c>
      <c r="R67" s="12" t="e">
        <f t="shared" si="74"/>
        <v>#DIV/0!</v>
      </c>
      <c r="S67" s="12" t="e">
        <f t="shared" si="74"/>
        <v>#DIV/0!</v>
      </c>
      <c r="T67" s="12" t="e">
        <f t="shared" si="74"/>
        <v>#DIV/0!</v>
      </c>
      <c r="U67" s="12" t="e">
        <f t="shared" si="74"/>
        <v>#DIV/0!</v>
      </c>
      <c r="V67" s="12" t="e">
        <f t="shared" si="74"/>
        <v>#DIV/0!</v>
      </c>
      <c r="W67" s="12" t="e">
        <f t="shared" si="74"/>
        <v>#DIV/0!</v>
      </c>
      <c r="X67" s="12" t="e">
        <f t="shared" si="74"/>
        <v>#DIV/0!</v>
      </c>
      <c r="Y67" s="12" t="e">
        <f t="shared" si="74"/>
        <v>#DIV/0!</v>
      </c>
      <c r="Z67" s="12" t="e">
        <f t="shared" si="74"/>
        <v>#DIV/0!</v>
      </c>
      <c r="AA67" s="12" t="e">
        <f t="shared" si="74"/>
        <v>#DIV/0!</v>
      </c>
      <c r="AB67" s="12" t="e">
        <f t="shared" si="74"/>
        <v>#DIV/0!</v>
      </c>
      <c r="AC67" s="12" t="e">
        <f t="shared" si="74"/>
        <v>#DIV/0!</v>
      </c>
      <c r="AD67" s="12" t="e">
        <f t="shared" si="74"/>
        <v>#DIV/0!</v>
      </c>
      <c r="AE67" s="12" t="e">
        <f t="shared" si="74"/>
        <v>#DIV/0!</v>
      </c>
      <c r="AF67" s="12" t="e">
        <f t="shared" si="74"/>
        <v>#DIV/0!</v>
      </c>
      <c r="AG67" s="12" t="e">
        <f t="shared" si="74"/>
        <v>#DIV/0!</v>
      </c>
      <c r="AH67" s="12" t="e">
        <f t="shared" si="74"/>
        <v>#DIV/0!</v>
      </c>
      <c r="AI67" s="12" t="e">
        <f t="shared" si="74"/>
        <v>#DIV/0!</v>
      </c>
      <c r="AJ67" s="12" t="e">
        <f t="shared" si="74"/>
        <v>#DIV/0!</v>
      </c>
      <c r="AK67" s="12" t="e">
        <f t="shared" si="74"/>
        <v>#DIV/0!</v>
      </c>
      <c r="AL67" s="12" t="e">
        <f t="shared" ref="AL67:BQ67" si="75">AL$37*$H21*$D21/$B67</f>
        <v>#DIV/0!</v>
      </c>
      <c r="AM67" s="12" t="e">
        <f t="shared" si="75"/>
        <v>#DIV/0!</v>
      </c>
      <c r="AN67" s="12" t="e">
        <f t="shared" si="75"/>
        <v>#DIV/0!</v>
      </c>
      <c r="AO67" s="12" t="e">
        <f t="shared" si="75"/>
        <v>#DIV/0!</v>
      </c>
      <c r="AP67" s="12" t="e">
        <f t="shared" si="75"/>
        <v>#DIV/0!</v>
      </c>
      <c r="AQ67" s="12" t="e">
        <f t="shared" si="75"/>
        <v>#DIV/0!</v>
      </c>
      <c r="AR67" s="12" t="e">
        <f t="shared" si="75"/>
        <v>#DIV/0!</v>
      </c>
      <c r="AS67" s="12" t="e">
        <f t="shared" si="75"/>
        <v>#DIV/0!</v>
      </c>
      <c r="AT67" s="12" t="e">
        <f t="shared" si="75"/>
        <v>#DIV/0!</v>
      </c>
      <c r="AU67" s="12" t="e">
        <f t="shared" si="75"/>
        <v>#DIV/0!</v>
      </c>
      <c r="AV67" s="12" t="e">
        <f t="shared" si="75"/>
        <v>#DIV/0!</v>
      </c>
      <c r="AW67" s="12" t="e">
        <f t="shared" si="75"/>
        <v>#DIV/0!</v>
      </c>
      <c r="AX67" s="12" t="e">
        <f t="shared" si="75"/>
        <v>#DIV/0!</v>
      </c>
      <c r="AY67" s="12" t="e">
        <f t="shared" si="75"/>
        <v>#DIV/0!</v>
      </c>
      <c r="AZ67" s="12" t="e">
        <f t="shared" si="75"/>
        <v>#DIV/0!</v>
      </c>
      <c r="BA67" s="12" t="e">
        <f t="shared" si="75"/>
        <v>#DIV/0!</v>
      </c>
      <c r="BB67" s="12" t="e">
        <f t="shared" si="75"/>
        <v>#DIV/0!</v>
      </c>
      <c r="BC67" s="12" t="e">
        <f t="shared" si="75"/>
        <v>#DIV/0!</v>
      </c>
      <c r="BD67" s="12" t="e">
        <f t="shared" si="75"/>
        <v>#DIV/0!</v>
      </c>
      <c r="BE67" s="12" t="e">
        <f t="shared" si="75"/>
        <v>#DIV/0!</v>
      </c>
      <c r="BF67" s="12" t="e">
        <f t="shared" si="75"/>
        <v>#DIV/0!</v>
      </c>
      <c r="BG67" s="12" t="e">
        <f t="shared" si="75"/>
        <v>#DIV/0!</v>
      </c>
      <c r="BH67" s="12" t="e">
        <f t="shared" si="75"/>
        <v>#DIV/0!</v>
      </c>
      <c r="BI67" s="12" t="e">
        <f t="shared" si="75"/>
        <v>#DIV/0!</v>
      </c>
      <c r="BJ67" s="12" t="e">
        <f t="shared" si="75"/>
        <v>#DIV/0!</v>
      </c>
      <c r="BK67" s="12" t="e">
        <f t="shared" si="75"/>
        <v>#DIV/0!</v>
      </c>
      <c r="BL67" s="12" t="e">
        <f t="shared" si="75"/>
        <v>#DIV/0!</v>
      </c>
      <c r="BM67" s="12" t="e">
        <f t="shared" si="75"/>
        <v>#DIV/0!</v>
      </c>
      <c r="BN67" s="12" t="e">
        <f t="shared" si="75"/>
        <v>#DIV/0!</v>
      </c>
      <c r="BO67" s="12" t="e">
        <f t="shared" si="75"/>
        <v>#DIV/0!</v>
      </c>
      <c r="BP67" s="12" t="e">
        <f t="shared" si="75"/>
        <v>#DIV/0!</v>
      </c>
      <c r="BQ67" s="12" t="e">
        <f t="shared" si="75"/>
        <v>#DIV/0!</v>
      </c>
      <c r="BR67" s="12" t="e">
        <f t="shared" ref="BR67:DB67" si="76">BR$37*$H21*$D21/$B67</f>
        <v>#DIV/0!</v>
      </c>
      <c r="BS67" s="12" t="e">
        <f t="shared" si="76"/>
        <v>#DIV/0!</v>
      </c>
      <c r="BT67" s="12" t="e">
        <f t="shared" si="76"/>
        <v>#DIV/0!</v>
      </c>
      <c r="BU67" s="12" t="e">
        <f t="shared" si="76"/>
        <v>#DIV/0!</v>
      </c>
      <c r="BV67" s="12" t="e">
        <f t="shared" si="76"/>
        <v>#DIV/0!</v>
      </c>
      <c r="BW67" s="12" t="e">
        <f t="shared" si="76"/>
        <v>#DIV/0!</v>
      </c>
      <c r="BX67" s="12" t="e">
        <f t="shared" si="76"/>
        <v>#DIV/0!</v>
      </c>
      <c r="BY67" s="12" t="e">
        <f t="shared" si="76"/>
        <v>#DIV/0!</v>
      </c>
      <c r="BZ67" s="12" t="e">
        <f t="shared" si="76"/>
        <v>#DIV/0!</v>
      </c>
      <c r="CA67" s="12" t="e">
        <f t="shared" si="76"/>
        <v>#DIV/0!</v>
      </c>
      <c r="CB67" s="12" t="e">
        <f t="shared" si="76"/>
        <v>#DIV/0!</v>
      </c>
      <c r="CC67" s="12" t="e">
        <f t="shared" si="76"/>
        <v>#DIV/0!</v>
      </c>
      <c r="CD67" s="12" t="e">
        <f t="shared" si="76"/>
        <v>#DIV/0!</v>
      </c>
      <c r="CE67" s="12" t="e">
        <f t="shared" si="76"/>
        <v>#DIV/0!</v>
      </c>
      <c r="CF67" s="12" t="e">
        <f t="shared" si="76"/>
        <v>#DIV/0!</v>
      </c>
      <c r="CG67" s="12" t="e">
        <f t="shared" si="76"/>
        <v>#DIV/0!</v>
      </c>
      <c r="CH67" s="12" t="e">
        <f t="shared" si="76"/>
        <v>#DIV/0!</v>
      </c>
      <c r="CI67" s="12" t="e">
        <f t="shared" si="76"/>
        <v>#DIV/0!</v>
      </c>
      <c r="CJ67" s="12" t="e">
        <f t="shared" si="76"/>
        <v>#DIV/0!</v>
      </c>
      <c r="CK67" s="12" t="e">
        <f t="shared" si="76"/>
        <v>#DIV/0!</v>
      </c>
      <c r="CL67" s="12" t="e">
        <f t="shared" si="76"/>
        <v>#DIV/0!</v>
      </c>
      <c r="CM67" s="12" t="e">
        <f t="shared" si="76"/>
        <v>#DIV/0!</v>
      </c>
      <c r="CN67" s="12" t="e">
        <f t="shared" si="76"/>
        <v>#DIV/0!</v>
      </c>
      <c r="CO67" s="12" t="e">
        <f t="shared" si="76"/>
        <v>#DIV/0!</v>
      </c>
      <c r="CP67" s="12" t="e">
        <f t="shared" si="76"/>
        <v>#DIV/0!</v>
      </c>
      <c r="CQ67" s="12" t="e">
        <f t="shared" si="76"/>
        <v>#DIV/0!</v>
      </c>
      <c r="CR67" s="12" t="e">
        <f t="shared" si="76"/>
        <v>#DIV/0!</v>
      </c>
      <c r="CS67" s="12" t="e">
        <f t="shared" si="76"/>
        <v>#DIV/0!</v>
      </c>
      <c r="CT67" s="12" t="e">
        <f t="shared" si="76"/>
        <v>#DIV/0!</v>
      </c>
      <c r="CU67" s="12" t="e">
        <f t="shared" si="76"/>
        <v>#DIV/0!</v>
      </c>
      <c r="CV67" s="12" t="e">
        <f t="shared" si="76"/>
        <v>#DIV/0!</v>
      </c>
      <c r="CW67" s="12" t="e">
        <f t="shared" si="76"/>
        <v>#DIV/0!</v>
      </c>
      <c r="CX67" s="12" t="e">
        <f t="shared" si="76"/>
        <v>#DIV/0!</v>
      </c>
      <c r="CY67" s="12" t="e">
        <f t="shared" si="76"/>
        <v>#DIV/0!</v>
      </c>
      <c r="CZ67" s="12" t="e">
        <f t="shared" si="76"/>
        <v>#DIV/0!</v>
      </c>
      <c r="DA67" s="12" t="e">
        <f t="shared" si="76"/>
        <v>#DIV/0!</v>
      </c>
      <c r="DB67" s="12" t="e">
        <f t="shared" si="76"/>
        <v>#DIV/0!</v>
      </c>
    </row>
    <row r="68" spans="1:106" x14ac:dyDescent="0.3">
      <c r="A68" t="str">
        <f>A60</f>
        <v>Psychological</v>
      </c>
      <c r="B68" s="14">
        <f t="shared" si="73"/>
        <v>0</v>
      </c>
      <c r="C68">
        <f t="shared" si="73"/>
        <v>0</v>
      </c>
      <c r="D68">
        <f t="shared" si="73"/>
        <v>0</v>
      </c>
      <c r="E68" s="14">
        <f t="shared" si="73"/>
        <v>0</v>
      </c>
      <c r="F68" s="12" t="e">
        <f t="shared" ref="F68:AK68" si="77">F$37*$H22*$D22/$B68</f>
        <v>#DIV/0!</v>
      </c>
      <c r="G68" s="12" t="e">
        <f t="shared" si="77"/>
        <v>#DIV/0!</v>
      </c>
      <c r="H68" s="12" t="e">
        <f t="shared" si="77"/>
        <v>#DIV/0!</v>
      </c>
      <c r="I68" s="12" t="e">
        <f t="shared" si="77"/>
        <v>#DIV/0!</v>
      </c>
      <c r="J68" s="12" t="e">
        <f t="shared" si="77"/>
        <v>#DIV/0!</v>
      </c>
      <c r="K68" s="12" t="e">
        <f t="shared" si="77"/>
        <v>#DIV/0!</v>
      </c>
      <c r="L68" s="12" t="e">
        <f t="shared" si="77"/>
        <v>#DIV/0!</v>
      </c>
      <c r="M68" s="12" t="e">
        <f t="shared" si="77"/>
        <v>#DIV/0!</v>
      </c>
      <c r="N68" s="12" t="e">
        <f t="shared" si="77"/>
        <v>#DIV/0!</v>
      </c>
      <c r="O68" s="12" t="e">
        <f t="shared" si="77"/>
        <v>#DIV/0!</v>
      </c>
      <c r="P68" s="12" t="e">
        <f t="shared" si="77"/>
        <v>#DIV/0!</v>
      </c>
      <c r="Q68" s="12" t="e">
        <f t="shared" si="77"/>
        <v>#DIV/0!</v>
      </c>
      <c r="R68" s="12" t="e">
        <f t="shared" si="77"/>
        <v>#DIV/0!</v>
      </c>
      <c r="S68" s="12" t="e">
        <f t="shared" si="77"/>
        <v>#DIV/0!</v>
      </c>
      <c r="T68" s="12" t="e">
        <f t="shared" si="77"/>
        <v>#DIV/0!</v>
      </c>
      <c r="U68" s="12" t="e">
        <f t="shared" si="77"/>
        <v>#DIV/0!</v>
      </c>
      <c r="V68" s="12" t="e">
        <f t="shared" si="77"/>
        <v>#DIV/0!</v>
      </c>
      <c r="W68" s="12" t="e">
        <f t="shared" si="77"/>
        <v>#DIV/0!</v>
      </c>
      <c r="X68" s="12" t="e">
        <f t="shared" si="77"/>
        <v>#DIV/0!</v>
      </c>
      <c r="Y68" s="12" t="e">
        <f t="shared" si="77"/>
        <v>#DIV/0!</v>
      </c>
      <c r="Z68" s="12" t="e">
        <f t="shared" si="77"/>
        <v>#DIV/0!</v>
      </c>
      <c r="AA68" s="12" t="e">
        <f t="shared" si="77"/>
        <v>#DIV/0!</v>
      </c>
      <c r="AB68" s="12" t="e">
        <f t="shared" si="77"/>
        <v>#DIV/0!</v>
      </c>
      <c r="AC68" s="12" t="e">
        <f t="shared" si="77"/>
        <v>#DIV/0!</v>
      </c>
      <c r="AD68" s="12" t="e">
        <f t="shared" si="77"/>
        <v>#DIV/0!</v>
      </c>
      <c r="AE68" s="12" t="e">
        <f t="shared" si="77"/>
        <v>#DIV/0!</v>
      </c>
      <c r="AF68" s="12" t="e">
        <f t="shared" si="77"/>
        <v>#DIV/0!</v>
      </c>
      <c r="AG68" s="12" t="e">
        <f t="shared" si="77"/>
        <v>#DIV/0!</v>
      </c>
      <c r="AH68" s="12" t="e">
        <f t="shared" si="77"/>
        <v>#DIV/0!</v>
      </c>
      <c r="AI68" s="12" t="e">
        <f t="shared" si="77"/>
        <v>#DIV/0!</v>
      </c>
      <c r="AJ68" s="12" t="e">
        <f t="shared" si="77"/>
        <v>#DIV/0!</v>
      </c>
      <c r="AK68" s="12" t="e">
        <f t="shared" si="77"/>
        <v>#DIV/0!</v>
      </c>
      <c r="AL68" s="12" t="e">
        <f t="shared" ref="AL68:BQ68" si="78">AL$37*$H22*$D22/$B68</f>
        <v>#DIV/0!</v>
      </c>
      <c r="AM68" s="12" t="e">
        <f t="shared" si="78"/>
        <v>#DIV/0!</v>
      </c>
      <c r="AN68" s="12" t="e">
        <f t="shared" si="78"/>
        <v>#DIV/0!</v>
      </c>
      <c r="AO68" s="12" t="e">
        <f t="shared" si="78"/>
        <v>#DIV/0!</v>
      </c>
      <c r="AP68" s="12" t="e">
        <f t="shared" si="78"/>
        <v>#DIV/0!</v>
      </c>
      <c r="AQ68" s="12" t="e">
        <f t="shared" si="78"/>
        <v>#DIV/0!</v>
      </c>
      <c r="AR68" s="12" t="e">
        <f t="shared" si="78"/>
        <v>#DIV/0!</v>
      </c>
      <c r="AS68" s="12" t="e">
        <f t="shared" si="78"/>
        <v>#DIV/0!</v>
      </c>
      <c r="AT68" s="12" t="e">
        <f t="shared" si="78"/>
        <v>#DIV/0!</v>
      </c>
      <c r="AU68" s="12" t="e">
        <f t="shared" si="78"/>
        <v>#DIV/0!</v>
      </c>
      <c r="AV68" s="12" t="e">
        <f t="shared" si="78"/>
        <v>#DIV/0!</v>
      </c>
      <c r="AW68" s="12" t="e">
        <f t="shared" si="78"/>
        <v>#DIV/0!</v>
      </c>
      <c r="AX68" s="12" t="e">
        <f t="shared" si="78"/>
        <v>#DIV/0!</v>
      </c>
      <c r="AY68" s="12" t="e">
        <f t="shared" si="78"/>
        <v>#DIV/0!</v>
      </c>
      <c r="AZ68" s="12" t="e">
        <f t="shared" si="78"/>
        <v>#DIV/0!</v>
      </c>
      <c r="BA68" s="12" t="e">
        <f t="shared" si="78"/>
        <v>#DIV/0!</v>
      </c>
      <c r="BB68" s="12" t="e">
        <f t="shared" si="78"/>
        <v>#DIV/0!</v>
      </c>
      <c r="BC68" s="12" t="e">
        <f t="shared" si="78"/>
        <v>#DIV/0!</v>
      </c>
      <c r="BD68" s="12" t="e">
        <f t="shared" si="78"/>
        <v>#DIV/0!</v>
      </c>
      <c r="BE68" s="12" t="e">
        <f t="shared" si="78"/>
        <v>#DIV/0!</v>
      </c>
      <c r="BF68" s="12" t="e">
        <f t="shared" si="78"/>
        <v>#DIV/0!</v>
      </c>
      <c r="BG68" s="12" t="e">
        <f t="shared" si="78"/>
        <v>#DIV/0!</v>
      </c>
      <c r="BH68" s="12" t="e">
        <f t="shared" si="78"/>
        <v>#DIV/0!</v>
      </c>
      <c r="BI68" s="12" t="e">
        <f t="shared" si="78"/>
        <v>#DIV/0!</v>
      </c>
      <c r="BJ68" s="12" t="e">
        <f t="shared" si="78"/>
        <v>#DIV/0!</v>
      </c>
      <c r="BK68" s="12" t="e">
        <f t="shared" si="78"/>
        <v>#DIV/0!</v>
      </c>
      <c r="BL68" s="12" t="e">
        <f t="shared" si="78"/>
        <v>#DIV/0!</v>
      </c>
      <c r="BM68" s="12" t="e">
        <f t="shared" si="78"/>
        <v>#DIV/0!</v>
      </c>
      <c r="BN68" s="12" t="e">
        <f t="shared" si="78"/>
        <v>#DIV/0!</v>
      </c>
      <c r="BO68" s="12" t="e">
        <f t="shared" si="78"/>
        <v>#DIV/0!</v>
      </c>
      <c r="BP68" s="12" t="e">
        <f t="shared" si="78"/>
        <v>#DIV/0!</v>
      </c>
      <c r="BQ68" s="12" t="e">
        <f t="shared" si="78"/>
        <v>#DIV/0!</v>
      </c>
      <c r="BR68" s="12" t="e">
        <f t="shared" ref="BR68:DB68" si="79">BR$37*$H22*$D22/$B68</f>
        <v>#DIV/0!</v>
      </c>
      <c r="BS68" s="12" t="e">
        <f t="shared" si="79"/>
        <v>#DIV/0!</v>
      </c>
      <c r="BT68" s="12" t="e">
        <f t="shared" si="79"/>
        <v>#DIV/0!</v>
      </c>
      <c r="BU68" s="12" t="e">
        <f t="shared" si="79"/>
        <v>#DIV/0!</v>
      </c>
      <c r="BV68" s="12" t="e">
        <f t="shared" si="79"/>
        <v>#DIV/0!</v>
      </c>
      <c r="BW68" s="12" t="e">
        <f t="shared" si="79"/>
        <v>#DIV/0!</v>
      </c>
      <c r="BX68" s="12" t="e">
        <f t="shared" si="79"/>
        <v>#DIV/0!</v>
      </c>
      <c r="BY68" s="12" t="e">
        <f t="shared" si="79"/>
        <v>#DIV/0!</v>
      </c>
      <c r="BZ68" s="12" t="e">
        <f t="shared" si="79"/>
        <v>#DIV/0!</v>
      </c>
      <c r="CA68" s="12" t="e">
        <f t="shared" si="79"/>
        <v>#DIV/0!</v>
      </c>
      <c r="CB68" s="12" t="e">
        <f t="shared" si="79"/>
        <v>#DIV/0!</v>
      </c>
      <c r="CC68" s="12" t="e">
        <f t="shared" si="79"/>
        <v>#DIV/0!</v>
      </c>
      <c r="CD68" s="12" t="e">
        <f t="shared" si="79"/>
        <v>#DIV/0!</v>
      </c>
      <c r="CE68" s="12" t="e">
        <f t="shared" si="79"/>
        <v>#DIV/0!</v>
      </c>
      <c r="CF68" s="12" t="e">
        <f t="shared" si="79"/>
        <v>#DIV/0!</v>
      </c>
      <c r="CG68" s="12" t="e">
        <f t="shared" si="79"/>
        <v>#DIV/0!</v>
      </c>
      <c r="CH68" s="12" t="e">
        <f t="shared" si="79"/>
        <v>#DIV/0!</v>
      </c>
      <c r="CI68" s="12" t="e">
        <f t="shared" si="79"/>
        <v>#DIV/0!</v>
      </c>
      <c r="CJ68" s="12" t="e">
        <f t="shared" si="79"/>
        <v>#DIV/0!</v>
      </c>
      <c r="CK68" s="12" t="e">
        <f t="shared" si="79"/>
        <v>#DIV/0!</v>
      </c>
      <c r="CL68" s="12" t="e">
        <f t="shared" si="79"/>
        <v>#DIV/0!</v>
      </c>
      <c r="CM68" s="12" t="e">
        <f t="shared" si="79"/>
        <v>#DIV/0!</v>
      </c>
      <c r="CN68" s="12" t="e">
        <f t="shared" si="79"/>
        <v>#DIV/0!</v>
      </c>
      <c r="CO68" s="12" t="e">
        <f t="shared" si="79"/>
        <v>#DIV/0!</v>
      </c>
      <c r="CP68" s="12" t="e">
        <f t="shared" si="79"/>
        <v>#DIV/0!</v>
      </c>
      <c r="CQ68" s="12" t="e">
        <f t="shared" si="79"/>
        <v>#DIV/0!</v>
      </c>
      <c r="CR68" s="12" t="e">
        <f t="shared" si="79"/>
        <v>#DIV/0!</v>
      </c>
      <c r="CS68" s="12" t="e">
        <f t="shared" si="79"/>
        <v>#DIV/0!</v>
      </c>
      <c r="CT68" s="12" t="e">
        <f t="shared" si="79"/>
        <v>#DIV/0!</v>
      </c>
      <c r="CU68" s="12" t="e">
        <f t="shared" si="79"/>
        <v>#DIV/0!</v>
      </c>
      <c r="CV68" s="12" t="e">
        <f t="shared" si="79"/>
        <v>#DIV/0!</v>
      </c>
      <c r="CW68" s="12" t="e">
        <f t="shared" si="79"/>
        <v>#DIV/0!</v>
      </c>
      <c r="CX68" s="12" t="e">
        <f t="shared" si="79"/>
        <v>#DIV/0!</v>
      </c>
      <c r="CY68" s="12" t="e">
        <f t="shared" si="79"/>
        <v>#DIV/0!</v>
      </c>
      <c r="CZ68" s="12" t="e">
        <f t="shared" si="79"/>
        <v>#DIV/0!</v>
      </c>
      <c r="DA68" s="12" t="e">
        <f t="shared" si="79"/>
        <v>#DIV/0!</v>
      </c>
      <c r="DB68" s="12" t="e">
        <f t="shared" si="79"/>
        <v>#DIV/0!</v>
      </c>
    </row>
    <row r="69" spans="1:106" x14ac:dyDescent="0.3">
      <c r="A69">
        <f>A61</f>
        <v>0</v>
      </c>
      <c r="B69" s="14">
        <f t="shared" si="73"/>
        <v>0</v>
      </c>
      <c r="C69">
        <f t="shared" si="73"/>
        <v>0</v>
      </c>
      <c r="D69">
        <f t="shared" si="73"/>
        <v>0</v>
      </c>
      <c r="E69" s="14">
        <f t="shared" si="73"/>
        <v>0</v>
      </c>
      <c r="F69" s="12" t="e">
        <f t="shared" ref="F69:AK69" si="80">F$37*$H23*$D23/$B69</f>
        <v>#DIV/0!</v>
      </c>
      <c r="G69" s="12" t="e">
        <f t="shared" si="80"/>
        <v>#DIV/0!</v>
      </c>
      <c r="H69" s="12" t="e">
        <f t="shared" si="80"/>
        <v>#DIV/0!</v>
      </c>
      <c r="I69" s="12" t="e">
        <f t="shared" si="80"/>
        <v>#DIV/0!</v>
      </c>
      <c r="J69" s="12" t="e">
        <f t="shared" si="80"/>
        <v>#DIV/0!</v>
      </c>
      <c r="K69" s="12" t="e">
        <f t="shared" si="80"/>
        <v>#DIV/0!</v>
      </c>
      <c r="L69" s="12" t="e">
        <f t="shared" si="80"/>
        <v>#DIV/0!</v>
      </c>
      <c r="M69" s="12" t="e">
        <f t="shared" si="80"/>
        <v>#DIV/0!</v>
      </c>
      <c r="N69" s="12" t="e">
        <f t="shared" si="80"/>
        <v>#DIV/0!</v>
      </c>
      <c r="O69" s="12" t="e">
        <f t="shared" si="80"/>
        <v>#DIV/0!</v>
      </c>
      <c r="P69" s="12" t="e">
        <f t="shared" si="80"/>
        <v>#DIV/0!</v>
      </c>
      <c r="Q69" s="12" t="e">
        <f t="shared" si="80"/>
        <v>#DIV/0!</v>
      </c>
      <c r="R69" s="12" t="e">
        <f t="shared" si="80"/>
        <v>#DIV/0!</v>
      </c>
      <c r="S69" s="12" t="e">
        <f t="shared" si="80"/>
        <v>#DIV/0!</v>
      </c>
      <c r="T69" s="12" t="e">
        <f t="shared" si="80"/>
        <v>#DIV/0!</v>
      </c>
      <c r="U69" s="12" t="e">
        <f t="shared" si="80"/>
        <v>#DIV/0!</v>
      </c>
      <c r="V69" s="12" t="e">
        <f t="shared" si="80"/>
        <v>#DIV/0!</v>
      </c>
      <c r="W69" s="12" t="e">
        <f t="shared" si="80"/>
        <v>#DIV/0!</v>
      </c>
      <c r="X69" s="12" t="e">
        <f t="shared" si="80"/>
        <v>#DIV/0!</v>
      </c>
      <c r="Y69" s="12" t="e">
        <f t="shared" si="80"/>
        <v>#DIV/0!</v>
      </c>
      <c r="Z69" s="12" t="e">
        <f t="shared" si="80"/>
        <v>#DIV/0!</v>
      </c>
      <c r="AA69" s="12" t="e">
        <f t="shared" si="80"/>
        <v>#DIV/0!</v>
      </c>
      <c r="AB69" s="12" t="e">
        <f t="shared" si="80"/>
        <v>#DIV/0!</v>
      </c>
      <c r="AC69" s="12" t="e">
        <f t="shared" si="80"/>
        <v>#DIV/0!</v>
      </c>
      <c r="AD69" s="12" t="e">
        <f t="shared" si="80"/>
        <v>#DIV/0!</v>
      </c>
      <c r="AE69" s="12" t="e">
        <f t="shared" si="80"/>
        <v>#DIV/0!</v>
      </c>
      <c r="AF69" s="12" t="e">
        <f t="shared" si="80"/>
        <v>#DIV/0!</v>
      </c>
      <c r="AG69" s="12" t="e">
        <f t="shared" si="80"/>
        <v>#DIV/0!</v>
      </c>
      <c r="AH69" s="12" t="e">
        <f t="shared" si="80"/>
        <v>#DIV/0!</v>
      </c>
      <c r="AI69" s="12" t="e">
        <f t="shared" si="80"/>
        <v>#DIV/0!</v>
      </c>
      <c r="AJ69" s="12" t="e">
        <f t="shared" si="80"/>
        <v>#DIV/0!</v>
      </c>
      <c r="AK69" s="12" t="e">
        <f t="shared" si="80"/>
        <v>#DIV/0!</v>
      </c>
      <c r="AL69" s="12" t="e">
        <f t="shared" ref="AL69:BQ69" si="81">AL$37*$H23*$D23/$B69</f>
        <v>#DIV/0!</v>
      </c>
      <c r="AM69" s="12" t="e">
        <f t="shared" si="81"/>
        <v>#DIV/0!</v>
      </c>
      <c r="AN69" s="12" t="e">
        <f t="shared" si="81"/>
        <v>#DIV/0!</v>
      </c>
      <c r="AO69" s="12" t="e">
        <f t="shared" si="81"/>
        <v>#DIV/0!</v>
      </c>
      <c r="AP69" s="12" t="e">
        <f t="shared" si="81"/>
        <v>#DIV/0!</v>
      </c>
      <c r="AQ69" s="12" t="e">
        <f t="shared" si="81"/>
        <v>#DIV/0!</v>
      </c>
      <c r="AR69" s="12" t="e">
        <f t="shared" si="81"/>
        <v>#DIV/0!</v>
      </c>
      <c r="AS69" s="12" t="e">
        <f t="shared" si="81"/>
        <v>#DIV/0!</v>
      </c>
      <c r="AT69" s="12" t="e">
        <f t="shared" si="81"/>
        <v>#DIV/0!</v>
      </c>
      <c r="AU69" s="12" t="e">
        <f t="shared" si="81"/>
        <v>#DIV/0!</v>
      </c>
      <c r="AV69" s="12" t="e">
        <f t="shared" si="81"/>
        <v>#DIV/0!</v>
      </c>
      <c r="AW69" s="12" t="e">
        <f t="shared" si="81"/>
        <v>#DIV/0!</v>
      </c>
      <c r="AX69" s="12" t="e">
        <f t="shared" si="81"/>
        <v>#DIV/0!</v>
      </c>
      <c r="AY69" s="12" t="e">
        <f t="shared" si="81"/>
        <v>#DIV/0!</v>
      </c>
      <c r="AZ69" s="12" t="e">
        <f t="shared" si="81"/>
        <v>#DIV/0!</v>
      </c>
      <c r="BA69" s="12" t="e">
        <f t="shared" si="81"/>
        <v>#DIV/0!</v>
      </c>
      <c r="BB69" s="12" t="e">
        <f t="shared" si="81"/>
        <v>#DIV/0!</v>
      </c>
      <c r="BC69" s="12" t="e">
        <f t="shared" si="81"/>
        <v>#DIV/0!</v>
      </c>
      <c r="BD69" s="12" t="e">
        <f t="shared" si="81"/>
        <v>#DIV/0!</v>
      </c>
      <c r="BE69" s="12" t="e">
        <f t="shared" si="81"/>
        <v>#DIV/0!</v>
      </c>
      <c r="BF69" s="12" t="e">
        <f t="shared" si="81"/>
        <v>#DIV/0!</v>
      </c>
      <c r="BG69" s="12" t="e">
        <f t="shared" si="81"/>
        <v>#DIV/0!</v>
      </c>
      <c r="BH69" s="12" t="e">
        <f t="shared" si="81"/>
        <v>#DIV/0!</v>
      </c>
      <c r="BI69" s="12" t="e">
        <f t="shared" si="81"/>
        <v>#DIV/0!</v>
      </c>
      <c r="BJ69" s="12" t="e">
        <f t="shared" si="81"/>
        <v>#DIV/0!</v>
      </c>
      <c r="BK69" s="12" t="e">
        <f t="shared" si="81"/>
        <v>#DIV/0!</v>
      </c>
      <c r="BL69" s="12" t="e">
        <f t="shared" si="81"/>
        <v>#DIV/0!</v>
      </c>
      <c r="BM69" s="12" t="e">
        <f t="shared" si="81"/>
        <v>#DIV/0!</v>
      </c>
      <c r="BN69" s="12" t="e">
        <f t="shared" si="81"/>
        <v>#DIV/0!</v>
      </c>
      <c r="BO69" s="12" t="e">
        <f t="shared" si="81"/>
        <v>#DIV/0!</v>
      </c>
      <c r="BP69" s="12" t="e">
        <f t="shared" si="81"/>
        <v>#DIV/0!</v>
      </c>
      <c r="BQ69" s="12" t="e">
        <f t="shared" si="81"/>
        <v>#DIV/0!</v>
      </c>
      <c r="BR69" s="12" t="e">
        <f t="shared" ref="BR69:DB69" si="82">BR$37*$H23*$D23/$B69</f>
        <v>#DIV/0!</v>
      </c>
      <c r="BS69" s="12" t="e">
        <f t="shared" si="82"/>
        <v>#DIV/0!</v>
      </c>
      <c r="BT69" s="12" t="e">
        <f t="shared" si="82"/>
        <v>#DIV/0!</v>
      </c>
      <c r="BU69" s="12" t="e">
        <f t="shared" si="82"/>
        <v>#DIV/0!</v>
      </c>
      <c r="BV69" s="12" t="e">
        <f t="shared" si="82"/>
        <v>#DIV/0!</v>
      </c>
      <c r="BW69" s="12" t="e">
        <f t="shared" si="82"/>
        <v>#DIV/0!</v>
      </c>
      <c r="BX69" s="12" t="e">
        <f t="shared" si="82"/>
        <v>#DIV/0!</v>
      </c>
      <c r="BY69" s="12" t="e">
        <f t="shared" si="82"/>
        <v>#DIV/0!</v>
      </c>
      <c r="BZ69" s="12" t="e">
        <f t="shared" si="82"/>
        <v>#DIV/0!</v>
      </c>
      <c r="CA69" s="12" t="e">
        <f t="shared" si="82"/>
        <v>#DIV/0!</v>
      </c>
      <c r="CB69" s="12" t="e">
        <f t="shared" si="82"/>
        <v>#DIV/0!</v>
      </c>
      <c r="CC69" s="12" t="e">
        <f t="shared" si="82"/>
        <v>#DIV/0!</v>
      </c>
      <c r="CD69" s="12" t="e">
        <f t="shared" si="82"/>
        <v>#DIV/0!</v>
      </c>
      <c r="CE69" s="12" t="e">
        <f t="shared" si="82"/>
        <v>#DIV/0!</v>
      </c>
      <c r="CF69" s="12" t="e">
        <f t="shared" si="82"/>
        <v>#DIV/0!</v>
      </c>
      <c r="CG69" s="12" t="e">
        <f t="shared" si="82"/>
        <v>#DIV/0!</v>
      </c>
      <c r="CH69" s="12" t="e">
        <f t="shared" si="82"/>
        <v>#DIV/0!</v>
      </c>
      <c r="CI69" s="12" t="e">
        <f t="shared" si="82"/>
        <v>#DIV/0!</v>
      </c>
      <c r="CJ69" s="12" t="e">
        <f t="shared" si="82"/>
        <v>#DIV/0!</v>
      </c>
      <c r="CK69" s="12" t="e">
        <f t="shared" si="82"/>
        <v>#DIV/0!</v>
      </c>
      <c r="CL69" s="12" t="e">
        <f t="shared" si="82"/>
        <v>#DIV/0!</v>
      </c>
      <c r="CM69" s="12" t="e">
        <f t="shared" si="82"/>
        <v>#DIV/0!</v>
      </c>
      <c r="CN69" s="12" t="e">
        <f t="shared" si="82"/>
        <v>#DIV/0!</v>
      </c>
      <c r="CO69" s="12" t="e">
        <f t="shared" si="82"/>
        <v>#DIV/0!</v>
      </c>
      <c r="CP69" s="12" t="e">
        <f t="shared" si="82"/>
        <v>#DIV/0!</v>
      </c>
      <c r="CQ69" s="12" t="e">
        <f t="shared" si="82"/>
        <v>#DIV/0!</v>
      </c>
      <c r="CR69" s="12" t="e">
        <f t="shared" si="82"/>
        <v>#DIV/0!</v>
      </c>
      <c r="CS69" s="12" t="e">
        <f t="shared" si="82"/>
        <v>#DIV/0!</v>
      </c>
      <c r="CT69" s="12" t="e">
        <f t="shared" si="82"/>
        <v>#DIV/0!</v>
      </c>
      <c r="CU69" s="12" t="e">
        <f t="shared" si="82"/>
        <v>#DIV/0!</v>
      </c>
      <c r="CV69" s="12" t="e">
        <f t="shared" si="82"/>
        <v>#DIV/0!</v>
      </c>
      <c r="CW69" s="12" t="e">
        <f t="shared" si="82"/>
        <v>#DIV/0!</v>
      </c>
      <c r="CX69" s="12" t="e">
        <f t="shared" si="82"/>
        <v>#DIV/0!</v>
      </c>
      <c r="CY69" s="12" t="e">
        <f t="shared" si="82"/>
        <v>#DIV/0!</v>
      </c>
      <c r="CZ69" s="12" t="e">
        <f t="shared" si="82"/>
        <v>#DIV/0!</v>
      </c>
      <c r="DA69" s="12" t="e">
        <f t="shared" si="82"/>
        <v>#DIV/0!</v>
      </c>
      <c r="DB69" s="12" t="e">
        <f t="shared" si="82"/>
        <v>#DIV/0!</v>
      </c>
    </row>
    <row r="70" spans="1:106" x14ac:dyDescent="0.3">
      <c r="A70">
        <f>A62</f>
        <v>0</v>
      </c>
      <c r="B70" s="14">
        <f>B67</f>
        <v>0</v>
      </c>
      <c r="C70">
        <f>C67</f>
        <v>0</v>
      </c>
      <c r="D70">
        <f>D67</f>
        <v>0</v>
      </c>
      <c r="E70" s="14">
        <f>E67</f>
        <v>0</v>
      </c>
      <c r="F70" s="12" t="e">
        <f t="shared" ref="F70:AK70" si="83">F$37*$H24*$D24/$B70</f>
        <v>#DIV/0!</v>
      </c>
      <c r="G70" s="12" t="e">
        <f t="shared" si="83"/>
        <v>#DIV/0!</v>
      </c>
      <c r="H70" s="12" t="e">
        <f t="shared" si="83"/>
        <v>#DIV/0!</v>
      </c>
      <c r="I70" s="12" t="e">
        <f t="shared" si="83"/>
        <v>#DIV/0!</v>
      </c>
      <c r="J70" s="12" t="e">
        <f t="shared" si="83"/>
        <v>#DIV/0!</v>
      </c>
      <c r="K70" s="12" t="e">
        <f t="shared" si="83"/>
        <v>#DIV/0!</v>
      </c>
      <c r="L70" s="12" t="e">
        <f t="shared" si="83"/>
        <v>#DIV/0!</v>
      </c>
      <c r="M70" s="12" t="e">
        <f t="shared" si="83"/>
        <v>#DIV/0!</v>
      </c>
      <c r="N70" s="12" t="e">
        <f t="shared" si="83"/>
        <v>#DIV/0!</v>
      </c>
      <c r="O70" s="12" t="e">
        <f t="shared" si="83"/>
        <v>#DIV/0!</v>
      </c>
      <c r="P70" s="12" t="e">
        <f t="shared" si="83"/>
        <v>#DIV/0!</v>
      </c>
      <c r="Q70" s="12" t="e">
        <f t="shared" si="83"/>
        <v>#DIV/0!</v>
      </c>
      <c r="R70" s="12" t="e">
        <f t="shared" si="83"/>
        <v>#DIV/0!</v>
      </c>
      <c r="S70" s="12" t="e">
        <f t="shared" si="83"/>
        <v>#DIV/0!</v>
      </c>
      <c r="T70" s="12" t="e">
        <f t="shared" si="83"/>
        <v>#DIV/0!</v>
      </c>
      <c r="U70" s="12" t="e">
        <f t="shared" si="83"/>
        <v>#DIV/0!</v>
      </c>
      <c r="V70" s="12" t="e">
        <f t="shared" si="83"/>
        <v>#DIV/0!</v>
      </c>
      <c r="W70" s="12" t="e">
        <f t="shared" si="83"/>
        <v>#DIV/0!</v>
      </c>
      <c r="X70" s="12" t="e">
        <f t="shared" si="83"/>
        <v>#DIV/0!</v>
      </c>
      <c r="Y70" s="12" t="e">
        <f t="shared" si="83"/>
        <v>#DIV/0!</v>
      </c>
      <c r="Z70" s="12" t="e">
        <f t="shared" si="83"/>
        <v>#DIV/0!</v>
      </c>
      <c r="AA70" s="12" t="e">
        <f t="shared" si="83"/>
        <v>#DIV/0!</v>
      </c>
      <c r="AB70" s="12" t="e">
        <f t="shared" si="83"/>
        <v>#DIV/0!</v>
      </c>
      <c r="AC70" s="12" t="e">
        <f t="shared" si="83"/>
        <v>#DIV/0!</v>
      </c>
      <c r="AD70" s="12" t="e">
        <f t="shared" si="83"/>
        <v>#DIV/0!</v>
      </c>
      <c r="AE70" s="12" t="e">
        <f t="shared" si="83"/>
        <v>#DIV/0!</v>
      </c>
      <c r="AF70" s="12" t="e">
        <f t="shared" si="83"/>
        <v>#DIV/0!</v>
      </c>
      <c r="AG70" s="12" t="e">
        <f t="shared" si="83"/>
        <v>#DIV/0!</v>
      </c>
      <c r="AH70" s="12" t="e">
        <f t="shared" si="83"/>
        <v>#DIV/0!</v>
      </c>
      <c r="AI70" s="12" t="e">
        <f t="shared" si="83"/>
        <v>#DIV/0!</v>
      </c>
      <c r="AJ70" s="12" t="e">
        <f t="shared" si="83"/>
        <v>#DIV/0!</v>
      </c>
      <c r="AK70" s="12" t="e">
        <f t="shared" si="83"/>
        <v>#DIV/0!</v>
      </c>
      <c r="AL70" s="12" t="e">
        <f t="shared" ref="AL70:BQ70" si="84">AL$37*$H24*$D24/$B70</f>
        <v>#DIV/0!</v>
      </c>
      <c r="AM70" s="12" t="e">
        <f t="shared" si="84"/>
        <v>#DIV/0!</v>
      </c>
      <c r="AN70" s="12" t="e">
        <f t="shared" si="84"/>
        <v>#DIV/0!</v>
      </c>
      <c r="AO70" s="12" t="e">
        <f t="shared" si="84"/>
        <v>#DIV/0!</v>
      </c>
      <c r="AP70" s="12" t="e">
        <f t="shared" si="84"/>
        <v>#DIV/0!</v>
      </c>
      <c r="AQ70" s="12" t="e">
        <f t="shared" si="84"/>
        <v>#DIV/0!</v>
      </c>
      <c r="AR70" s="12" t="e">
        <f t="shared" si="84"/>
        <v>#DIV/0!</v>
      </c>
      <c r="AS70" s="12" t="e">
        <f t="shared" si="84"/>
        <v>#DIV/0!</v>
      </c>
      <c r="AT70" s="12" t="e">
        <f t="shared" si="84"/>
        <v>#DIV/0!</v>
      </c>
      <c r="AU70" s="12" t="e">
        <f t="shared" si="84"/>
        <v>#DIV/0!</v>
      </c>
      <c r="AV70" s="12" t="e">
        <f t="shared" si="84"/>
        <v>#DIV/0!</v>
      </c>
      <c r="AW70" s="12" t="e">
        <f t="shared" si="84"/>
        <v>#DIV/0!</v>
      </c>
      <c r="AX70" s="12" t="e">
        <f t="shared" si="84"/>
        <v>#DIV/0!</v>
      </c>
      <c r="AY70" s="12" t="e">
        <f t="shared" si="84"/>
        <v>#DIV/0!</v>
      </c>
      <c r="AZ70" s="12" t="e">
        <f t="shared" si="84"/>
        <v>#DIV/0!</v>
      </c>
      <c r="BA70" s="12" t="e">
        <f t="shared" si="84"/>
        <v>#DIV/0!</v>
      </c>
      <c r="BB70" s="12" t="e">
        <f t="shared" si="84"/>
        <v>#DIV/0!</v>
      </c>
      <c r="BC70" s="12" t="e">
        <f t="shared" si="84"/>
        <v>#DIV/0!</v>
      </c>
      <c r="BD70" s="12" t="e">
        <f t="shared" si="84"/>
        <v>#DIV/0!</v>
      </c>
      <c r="BE70" s="12" t="e">
        <f t="shared" si="84"/>
        <v>#DIV/0!</v>
      </c>
      <c r="BF70" s="12" t="e">
        <f t="shared" si="84"/>
        <v>#DIV/0!</v>
      </c>
      <c r="BG70" s="12" t="e">
        <f t="shared" si="84"/>
        <v>#DIV/0!</v>
      </c>
      <c r="BH70" s="12" t="e">
        <f t="shared" si="84"/>
        <v>#DIV/0!</v>
      </c>
      <c r="BI70" s="12" t="e">
        <f t="shared" si="84"/>
        <v>#DIV/0!</v>
      </c>
      <c r="BJ70" s="12" t="e">
        <f t="shared" si="84"/>
        <v>#DIV/0!</v>
      </c>
      <c r="BK70" s="12" t="e">
        <f t="shared" si="84"/>
        <v>#DIV/0!</v>
      </c>
      <c r="BL70" s="12" t="e">
        <f t="shared" si="84"/>
        <v>#DIV/0!</v>
      </c>
      <c r="BM70" s="12" t="e">
        <f t="shared" si="84"/>
        <v>#DIV/0!</v>
      </c>
      <c r="BN70" s="12" t="e">
        <f t="shared" si="84"/>
        <v>#DIV/0!</v>
      </c>
      <c r="BO70" s="12" t="e">
        <f t="shared" si="84"/>
        <v>#DIV/0!</v>
      </c>
      <c r="BP70" s="12" t="e">
        <f t="shared" si="84"/>
        <v>#DIV/0!</v>
      </c>
      <c r="BQ70" s="12" t="e">
        <f t="shared" si="84"/>
        <v>#DIV/0!</v>
      </c>
      <c r="BR70" s="12" t="e">
        <f t="shared" ref="BR70:DB70" si="85">BR$37*$H24*$D24/$B70</f>
        <v>#DIV/0!</v>
      </c>
      <c r="BS70" s="12" t="e">
        <f t="shared" si="85"/>
        <v>#DIV/0!</v>
      </c>
      <c r="BT70" s="12" t="e">
        <f t="shared" si="85"/>
        <v>#DIV/0!</v>
      </c>
      <c r="BU70" s="12" t="e">
        <f t="shared" si="85"/>
        <v>#DIV/0!</v>
      </c>
      <c r="BV70" s="12" t="e">
        <f t="shared" si="85"/>
        <v>#DIV/0!</v>
      </c>
      <c r="BW70" s="12" t="e">
        <f t="shared" si="85"/>
        <v>#DIV/0!</v>
      </c>
      <c r="BX70" s="12" t="e">
        <f t="shared" si="85"/>
        <v>#DIV/0!</v>
      </c>
      <c r="BY70" s="12" t="e">
        <f t="shared" si="85"/>
        <v>#DIV/0!</v>
      </c>
      <c r="BZ70" s="12" t="e">
        <f t="shared" si="85"/>
        <v>#DIV/0!</v>
      </c>
      <c r="CA70" s="12" t="e">
        <f t="shared" si="85"/>
        <v>#DIV/0!</v>
      </c>
      <c r="CB70" s="12" t="e">
        <f t="shared" si="85"/>
        <v>#DIV/0!</v>
      </c>
      <c r="CC70" s="12" t="e">
        <f t="shared" si="85"/>
        <v>#DIV/0!</v>
      </c>
      <c r="CD70" s="12" t="e">
        <f t="shared" si="85"/>
        <v>#DIV/0!</v>
      </c>
      <c r="CE70" s="12" t="e">
        <f t="shared" si="85"/>
        <v>#DIV/0!</v>
      </c>
      <c r="CF70" s="12" t="e">
        <f t="shared" si="85"/>
        <v>#DIV/0!</v>
      </c>
      <c r="CG70" s="12" t="e">
        <f t="shared" si="85"/>
        <v>#DIV/0!</v>
      </c>
      <c r="CH70" s="12" t="e">
        <f t="shared" si="85"/>
        <v>#DIV/0!</v>
      </c>
      <c r="CI70" s="12" t="e">
        <f t="shared" si="85"/>
        <v>#DIV/0!</v>
      </c>
      <c r="CJ70" s="12" t="e">
        <f t="shared" si="85"/>
        <v>#DIV/0!</v>
      </c>
      <c r="CK70" s="12" t="e">
        <f t="shared" si="85"/>
        <v>#DIV/0!</v>
      </c>
      <c r="CL70" s="12" t="e">
        <f t="shared" si="85"/>
        <v>#DIV/0!</v>
      </c>
      <c r="CM70" s="12" t="e">
        <f t="shared" si="85"/>
        <v>#DIV/0!</v>
      </c>
      <c r="CN70" s="12" t="e">
        <f t="shared" si="85"/>
        <v>#DIV/0!</v>
      </c>
      <c r="CO70" s="12" t="e">
        <f t="shared" si="85"/>
        <v>#DIV/0!</v>
      </c>
      <c r="CP70" s="12" t="e">
        <f t="shared" si="85"/>
        <v>#DIV/0!</v>
      </c>
      <c r="CQ70" s="12" t="e">
        <f t="shared" si="85"/>
        <v>#DIV/0!</v>
      </c>
      <c r="CR70" s="12" t="e">
        <f t="shared" si="85"/>
        <v>#DIV/0!</v>
      </c>
      <c r="CS70" s="12" t="e">
        <f t="shared" si="85"/>
        <v>#DIV/0!</v>
      </c>
      <c r="CT70" s="12" t="e">
        <f t="shared" si="85"/>
        <v>#DIV/0!</v>
      </c>
      <c r="CU70" s="12" t="e">
        <f t="shared" si="85"/>
        <v>#DIV/0!</v>
      </c>
      <c r="CV70" s="12" t="e">
        <f t="shared" si="85"/>
        <v>#DIV/0!</v>
      </c>
      <c r="CW70" s="12" t="e">
        <f t="shared" si="85"/>
        <v>#DIV/0!</v>
      </c>
      <c r="CX70" s="12" t="e">
        <f t="shared" si="85"/>
        <v>#DIV/0!</v>
      </c>
      <c r="CY70" s="12" t="e">
        <f t="shared" si="85"/>
        <v>#DIV/0!</v>
      </c>
      <c r="CZ70" s="12" t="e">
        <f t="shared" si="85"/>
        <v>#DIV/0!</v>
      </c>
      <c r="DA70" s="12" t="e">
        <f t="shared" si="85"/>
        <v>#DIV/0!</v>
      </c>
      <c r="DB70" s="12" t="e">
        <f t="shared" si="85"/>
        <v>#DIV/0!</v>
      </c>
    </row>
    <row r="71" spans="1:106" x14ac:dyDescent="0.3">
      <c r="B71" s="14"/>
      <c r="D71" s="14"/>
      <c r="E71" s="14"/>
    </row>
    <row r="72" spans="1:106" x14ac:dyDescent="0.3">
      <c r="A72" s="82" t="s">
        <v>55</v>
      </c>
      <c r="B72" s="83">
        <f>F41</f>
        <v>0</v>
      </c>
      <c r="C72" s="83">
        <f t="shared" ref="C72:BN72" si="86">G41</f>
        <v>1</v>
      </c>
      <c r="D72" s="83">
        <f t="shared" si="86"/>
        <v>2</v>
      </c>
      <c r="E72" s="83">
        <f t="shared" si="86"/>
        <v>3</v>
      </c>
      <c r="F72" s="83">
        <f t="shared" si="86"/>
        <v>4</v>
      </c>
      <c r="G72" s="83">
        <f t="shared" si="86"/>
        <v>5</v>
      </c>
      <c r="H72" s="83">
        <f t="shared" si="86"/>
        <v>6</v>
      </c>
      <c r="I72" s="83">
        <f t="shared" si="86"/>
        <v>7</v>
      </c>
      <c r="J72" s="83">
        <f t="shared" si="86"/>
        <v>8</v>
      </c>
      <c r="K72" s="83">
        <f t="shared" si="86"/>
        <v>9</v>
      </c>
      <c r="L72" s="83">
        <f t="shared" si="86"/>
        <v>10</v>
      </c>
      <c r="M72" s="83">
        <f t="shared" si="86"/>
        <v>11</v>
      </c>
      <c r="N72" s="83">
        <f t="shared" si="86"/>
        <v>12</v>
      </c>
      <c r="O72" s="83">
        <f t="shared" si="86"/>
        <v>13</v>
      </c>
      <c r="P72" s="83">
        <f t="shared" si="86"/>
        <v>14</v>
      </c>
      <c r="Q72" s="83">
        <f t="shared" si="86"/>
        <v>15</v>
      </c>
      <c r="R72" s="83">
        <f t="shared" si="86"/>
        <v>16</v>
      </c>
      <c r="S72" s="83">
        <f t="shared" si="86"/>
        <v>17</v>
      </c>
      <c r="T72" s="83">
        <f t="shared" si="86"/>
        <v>18</v>
      </c>
      <c r="U72" s="83">
        <f t="shared" si="86"/>
        <v>19</v>
      </c>
      <c r="V72" s="83">
        <f t="shared" si="86"/>
        <v>20</v>
      </c>
      <c r="W72" s="83">
        <f t="shared" si="86"/>
        <v>21</v>
      </c>
      <c r="X72" s="83">
        <f t="shared" si="86"/>
        <v>22</v>
      </c>
      <c r="Y72" s="83">
        <f t="shared" si="86"/>
        <v>23</v>
      </c>
      <c r="Z72" s="83">
        <f t="shared" si="86"/>
        <v>24</v>
      </c>
      <c r="AA72" s="83">
        <f t="shared" si="86"/>
        <v>25</v>
      </c>
      <c r="AB72" s="83">
        <f t="shared" si="86"/>
        <v>26</v>
      </c>
      <c r="AC72" s="83">
        <f t="shared" si="86"/>
        <v>27</v>
      </c>
      <c r="AD72" s="83">
        <f t="shared" si="86"/>
        <v>28</v>
      </c>
      <c r="AE72" s="83">
        <f t="shared" si="86"/>
        <v>29</v>
      </c>
      <c r="AF72" s="83">
        <f t="shared" si="86"/>
        <v>30</v>
      </c>
      <c r="AG72" s="83">
        <f t="shared" si="86"/>
        <v>31</v>
      </c>
      <c r="AH72" s="83">
        <f t="shared" si="86"/>
        <v>32</v>
      </c>
      <c r="AI72" s="83">
        <f t="shared" si="86"/>
        <v>33</v>
      </c>
      <c r="AJ72" s="83">
        <f t="shared" si="86"/>
        <v>34</v>
      </c>
      <c r="AK72" s="83">
        <f t="shared" si="86"/>
        <v>35</v>
      </c>
      <c r="AL72" s="83">
        <f t="shared" si="86"/>
        <v>36</v>
      </c>
      <c r="AM72" s="83">
        <f t="shared" si="86"/>
        <v>37</v>
      </c>
      <c r="AN72" s="83">
        <f t="shared" si="86"/>
        <v>38</v>
      </c>
      <c r="AO72" s="83">
        <f t="shared" si="86"/>
        <v>39</v>
      </c>
      <c r="AP72" s="83">
        <f t="shared" si="86"/>
        <v>40</v>
      </c>
      <c r="AQ72" s="83">
        <f t="shared" si="86"/>
        <v>41</v>
      </c>
      <c r="AR72" s="83">
        <f t="shared" si="86"/>
        <v>42</v>
      </c>
      <c r="AS72" s="83">
        <f t="shared" si="86"/>
        <v>43</v>
      </c>
      <c r="AT72" s="83">
        <f t="shared" si="86"/>
        <v>44</v>
      </c>
      <c r="AU72" s="83">
        <f t="shared" si="86"/>
        <v>45</v>
      </c>
      <c r="AV72" s="83">
        <f t="shared" si="86"/>
        <v>46</v>
      </c>
      <c r="AW72" s="83">
        <f t="shared" si="86"/>
        <v>47</v>
      </c>
      <c r="AX72" s="83">
        <f t="shared" si="86"/>
        <v>48</v>
      </c>
      <c r="AY72" s="83">
        <f t="shared" si="86"/>
        <v>49</v>
      </c>
      <c r="AZ72" s="83">
        <f t="shared" si="86"/>
        <v>50</v>
      </c>
      <c r="BA72" s="83">
        <f t="shared" si="86"/>
        <v>51</v>
      </c>
      <c r="BB72" s="83">
        <f t="shared" si="86"/>
        <v>52</v>
      </c>
      <c r="BC72" s="83">
        <f t="shared" si="86"/>
        <v>53</v>
      </c>
      <c r="BD72" s="83">
        <f t="shared" si="86"/>
        <v>54</v>
      </c>
      <c r="BE72" s="83">
        <f t="shared" si="86"/>
        <v>55</v>
      </c>
      <c r="BF72" s="83">
        <f t="shared" si="86"/>
        <v>56</v>
      </c>
      <c r="BG72" s="83">
        <f t="shared" si="86"/>
        <v>57</v>
      </c>
      <c r="BH72" s="83">
        <f t="shared" si="86"/>
        <v>58</v>
      </c>
      <c r="BI72" s="83">
        <f t="shared" si="86"/>
        <v>59</v>
      </c>
      <c r="BJ72" s="83">
        <f t="shared" si="86"/>
        <v>60</v>
      </c>
      <c r="BK72" s="83">
        <f t="shared" si="86"/>
        <v>61</v>
      </c>
      <c r="BL72" s="83">
        <f t="shared" si="86"/>
        <v>62</v>
      </c>
      <c r="BM72" s="83">
        <f t="shared" si="86"/>
        <v>63</v>
      </c>
      <c r="BN72" s="83">
        <f t="shared" si="86"/>
        <v>64</v>
      </c>
      <c r="BO72" s="83">
        <f t="shared" ref="BO72:CX72" si="87">BS41</f>
        <v>65</v>
      </c>
      <c r="BP72" s="83">
        <f t="shared" si="87"/>
        <v>66</v>
      </c>
      <c r="BQ72" s="83">
        <f t="shared" si="87"/>
        <v>67</v>
      </c>
      <c r="BR72" s="83">
        <f t="shared" si="87"/>
        <v>68</v>
      </c>
      <c r="BS72" s="83">
        <f t="shared" si="87"/>
        <v>69</v>
      </c>
      <c r="BT72" s="83">
        <f t="shared" si="87"/>
        <v>70</v>
      </c>
      <c r="BU72" s="83">
        <f t="shared" si="87"/>
        <v>71</v>
      </c>
      <c r="BV72" s="83">
        <f t="shared" si="87"/>
        <v>72</v>
      </c>
      <c r="BW72" s="83">
        <f t="shared" si="87"/>
        <v>73</v>
      </c>
      <c r="BX72" s="83">
        <f t="shared" si="87"/>
        <v>74</v>
      </c>
      <c r="BY72" s="83">
        <f t="shared" si="87"/>
        <v>75</v>
      </c>
      <c r="BZ72" s="83">
        <f t="shared" si="87"/>
        <v>76</v>
      </c>
      <c r="CA72" s="83">
        <f t="shared" si="87"/>
        <v>77</v>
      </c>
      <c r="CB72" s="83">
        <f t="shared" si="87"/>
        <v>78</v>
      </c>
      <c r="CC72" s="83">
        <f t="shared" si="87"/>
        <v>79</v>
      </c>
      <c r="CD72" s="83">
        <f t="shared" si="87"/>
        <v>80</v>
      </c>
      <c r="CE72" s="83">
        <f t="shared" si="87"/>
        <v>81</v>
      </c>
      <c r="CF72" s="83">
        <f t="shared" si="87"/>
        <v>82</v>
      </c>
      <c r="CG72" s="83">
        <f t="shared" si="87"/>
        <v>83</v>
      </c>
      <c r="CH72" s="83">
        <f t="shared" si="87"/>
        <v>84</v>
      </c>
      <c r="CI72" s="83">
        <f t="shared" si="87"/>
        <v>85</v>
      </c>
      <c r="CJ72" s="83">
        <f t="shared" si="87"/>
        <v>86</v>
      </c>
      <c r="CK72" s="83">
        <f t="shared" si="87"/>
        <v>87</v>
      </c>
      <c r="CL72" s="83">
        <f t="shared" si="87"/>
        <v>88</v>
      </c>
      <c r="CM72" s="83">
        <f t="shared" si="87"/>
        <v>89</v>
      </c>
      <c r="CN72" s="83">
        <f t="shared" si="87"/>
        <v>90</v>
      </c>
      <c r="CO72" s="83">
        <f t="shared" si="87"/>
        <v>91</v>
      </c>
      <c r="CP72" s="83">
        <f t="shared" si="87"/>
        <v>92</v>
      </c>
      <c r="CQ72" s="83">
        <f t="shared" si="87"/>
        <v>93</v>
      </c>
      <c r="CR72" s="83">
        <f t="shared" si="87"/>
        <v>94</v>
      </c>
      <c r="CS72" s="83">
        <f t="shared" si="87"/>
        <v>95</v>
      </c>
      <c r="CT72" s="83">
        <f t="shared" si="87"/>
        <v>96</v>
      </c>
      <c r="CU72" s="83">
        <f t="shared" si="87"/>
        <v>97</v>
      </c>
      <c r="CV72" s="83">
        <f t="shared" si="87"/>
        <v>98</v>
      </c>
      <c r="CW72" s="83">
        <f t="shared" si="87"/>
        <v>99</v>
      </c>
      <c r="CX72" s="83">
        <f t="shared" si="87"/>
        <v>100</v>
      </c>
      <c r="CY72" s="14"/>
    </row>
    <row r="73" spans="1:106" x14ac:dyDescent="0.3">
      <c r="A73" t="str">
        <f>B40</f>
        <v>Do Nothing</v>
      </c>
      <c r="B73" s="12" t="e">
        <f>SUM(F42:F46)</f>
        <v>#DIV/0!</v>
      </c>
      <c r="C73" s="12" t="e">
        <f t="shared" ref="C73:BN73" si="88">SUM(G42:G46)</f>
        <v>#DIV/0!</v>
      </c>
      <c r="D73" s="12" t="e">
        <f t="shared" si="88"/>
        <v>#DIV/0!</v>
      </c>
      <c r="E73" s="12" t="e">
        <f t="shared" si="88"/>
        <v>#DIV/0!</v>
      </c>
      <c r="F73" s="12" t="e">
        <f t="shared" si="88"/>
        <v>#DIV/0!</v>
      </c>
      <c r="G73" s="12" t="e">
        <f t="shared" si="88"/>
        <v>#DIV/0!</v>
      </c>
      <c r="H73" s="12" t="e">
        <f t="shared" si="88"/>
        <v>#DIV/0!</v>
      </c>
      <c r="I73" s="12" t="e">
        <f t="shared" si="88"/>
        <v>#DIV/0!</v>
      </c>
      <c r="J73" s="12" t="e">
        <f t="shared" si="88"/>
        <v>#DIV/0!</v>
      </c>
      <c r="K73" s="12" t="e">
        <f t="shared" si="88"/>
        <v>#DIV/0!</v>
      </c>
      <c r="L73" s="12" t="e">
        <f t="shared" si="88"/>
        <v>#DIV/0!</v>
      </c>
      <c r="M73" s="12" t="e">
        <f t="shared" si="88"/>
        <v>#DIV/0!</v>
      </c>
      <c r="N73" s="12" t="e">
        <f t="shared" si="88"/>
        <v>#DIV/0!</v>
      </c>
      <c r="O73" s="12" t="e">
        <f t="shared" si="88"/>
        <v>#DIV/0!</v>
      </c>
      <c r="P73" s="12" t="e">
        <f t="shared" si="88"/>
        <v>#DIV/0!</v>
      </c>
      <c r="Q73" s="12" t="e">
        <f t="shared" si="88"/>
        <v>#DIV/0!</v>
      </c>
      <c r="R73" s="12" t="e">
        <f t="shared" si="88"/>
        <v>#DIV/0!</v>
      </c>
      <c r="S73" s="12" t="e">
        <f t="shared" si="88"/>
        <v>#DIV/0!</v>
      </c>
      <c r="T73" s="12" t="e">
        <f t="shared" si="88"/>
        <v>#DIV/0!</v>
      </c>
      <c r="U73" s="12" t="e">
        <f t="shared" si="88"/>
        <v>#DIV/0!</v>
      </c>
      <c r="V73" s="12" t="e">
        <f t="shared" si="88"/>
        <v>#DIV/0!</v>
      </c>
      <c r="W73" s="12" t="e">
        <f t="shared" si="88"/>
        <v>#DIV/0!</v>
      </c>
      <c r="X73" s="12" t="e">
        <f t="shared" si="88"/>
        <v>#DIV/0!</v>
      </c>
      <c r="Y73" s="12" t="e">
        <f t="shared" si="88"/>
        <v>#DIV/0!</v>
      </c>
      <c r="Z73" s="12" t="e">
        <f t="shared" si="88"/>
        <v>#DIV/0!</v>
      </c>
      <c r="AA73" s="12" t="e">
        <f t="shared" si="88"/>
        <v>#DIV/0!</v>
      </c>
      <c r="AB73" s="12" t="e">
        <f t="shared" si="88"/>
        <v>#DIV/0!</v>
      </c>
      <c r="AC73" s="12" t="e">
        <f t="shared" si="88"/>
        <v>#DIV/0!</v>
      </c>
      <c r="AD73" s="12" t="e">
        <f t="shared" si="88"/>
        <v>#DIV/0!</v>
      </c>
      <c r="AE73" s="12" t="e">
        <f t="shared" si="88"/>
        <v>#DIV/0!</v>
      </c>
      <c r="AF73" s="12" t="e">
        <f t="shared" si="88"/>
        <v>#DIV/0!</v>
      </c>
      <c r="AG73" s="12" t="e">
        <f t="shared" si="88"/>
        <v>#DIV/0!</v>
      </c>
      <c r="AH73" s="12" t="e">
        <f t="shared" si="88"/>
        <v>#DIV/0!</v>
      </c>
      <c r="AI73" s="12" t="e">
        <f t="shared" si="88"/>
        <v>#DIV/0!</v>
      </c>
      <c r="AJ73" s="12" t="e">
        <f t="shared" si="88"/>
        <v>#DIV/0!</v>
      </c>
      <c r="AK73" s="12" t="e">
        <f t="shared" si="88"/>
        <v>#DIV/0!</v>
      </c>
      <c r="AL73" s="12" t="e">
        <f t="shared" si="88"/>
        <v>#DIV/0!</v>
      </c>
      <c r="AM73" s="12" t="e">
        <f t="shared" si="88"/>
        <v>#DIV/0!</v>
      </c>
      <c r="AN73" s="12" t="e">
        <f t="shared" si="88"/>
        <v>#DIV/0!</v>
      </c>
      <c r="AO73" s="12" t="e">
        <f t="shared" si="88"/>
        <v>#DIV/0!</v>
      </c>
      <c r="AP73" s="12" t="e">
        <f t="shared" si="88"/>
        <v>#DIV/0!</v>
      </c>
      <c r="AQ73" s="12" t="e">
        <f t="shared" si="88"/>
        <v>#DIV/0!</v>
      </c>
      <c r="AR73" s="12" t="e">
        <f t="shared" si="88"/>
        <v>#DIV/0!</v>
      </c>
      <c r="AS73" s="12" t="e">
        <f t="shared" si="88"/>
        <v>#DIV/0!</v>
      </c>
      <c r="AT73" s="12" t="e">
        <f t="shared" si="88"/>
        <v>#DIV/0!</v>
      </c>
      <c r="AU73" s="12" t="e">
        <f t="shared" si="88"/>
        <v>#DIV/0!</v>
      </c>
      <c r="AV73" s="12" t="e">
        <f t="shared" si="88"/>
        <v>#DIV/0!</v>
      </c>
      <c r="AW73" s="12" t="e">
        <f t="shared" si="88"/>
        <v>#DIV/0!</v>
      </c>
      <c r="AX73" s="12" t="e">
        <f t="shared" si="88"/>
        <v>#DIV/0!</v>
      </c>
      <c r="AY73" s="12" t="e">
        <f t="shared" si="88"/>
        <v>#DIV/0!</v>
      </c>
      <c r="AZ73" s="12" t="e">
        <f t="shared" si="88"/>
        <v>#DIV/0!</v>
      </c>
      <c r="BA73" s="12" t="e">
        <f t="shared" si="88"/>
        <v>#DIV/0!</v>
      </c>
      <c r="BB73" s="12" t="e">
        <f t="shared" si="88"/>
        <v>#DIV/0!</v>
      </c>
      <c r="BC73" s="12" t="e">
        <f t="shared" si="88"/>
        <v>#DIV/0!</v>
      </c>
      <c r="BD73" s="12" t="e">
        <f t="shared" si="88"/>
        <v>#DIV/0!</v>
      </c>
      <c r="BE73" s="12" t="e">
        <f t="shared" si="88"/>
        <v>#DIV/0!</v>
      </c>
      <c r="BF73" s="12" t="e">
        <f t="shared" si="88"/>
        <v>#DIV/0!</v>
      </c>
      <c r="BG73" s="12" t="e">
        <f t="shared" si="88"/>
        <v>#DIV/0!</v>
      </c>
      <c r="BH73" s="12" t="e">
        <f t="shared" si="88"/>
        <v>#DIV/0!</v>
      </c>
      <c r="BI73" s="12" t="e">
        <f t="shared" si="88"/>
        <v>#DIV/0!</v>
      </c>
      <c r="BJ73" s="12" t="e">
        <f t="shared" si="88"/>
        <v>#DIV/0!</v>
      </c>
      <c r="BK73" s="12" t="e">
        <f t="shared" si="88"/>
        <v>#DIV/0!</v>
      </c>
      <c r="BL73" s="12" t="e">
        <f t="shared" si="88"/>
        <v>#DIV/0!</v>
      </c>
      <c r="BM73" s="12" t="e">
        <f t="shared" si="88"/>
        <v>#DIV/0!</v>
      </c>
      <c r="BN73" s="12" t="e">
        <f t="shared" si="88"/>
        <v>#DIV/0!</v>
      </c>
      <c r="BO73" s="12" t="e">
        <f t="shared" ref="BO73:CX73" si="89">SUM(BS42:BS46)</f>
        <v>#DIV/0!</v>
      </c>
      <c r="BP73" s="12" t="e">
        <f t="shared" si="89"/>
        <v>#DIV/0!</v>
      </c>
      <c r="BQ73" s="12" t="e">
        <f t="shared" si="89"/>
        <v>#DIV/0!</v>
      </c>
      <c r="BR73" s="12" t="e">
        <f t="shared" si="89"/>
        <v>#DIV/0!</v>
      </c>
      <c r="BS73" s="12" t="e">
        <f t="shared" si="89"/>
        <v>#DIV/0!</v>
      </c>
      <c r="BT73" s="12" t="e">
        <f t="shared" si="89"/>
        <v>#DIV/0!</v>
      </c>
      <c r="BU73" s="12" t="e">
        <f t="shared" si="89"/>
        <v>#DIV/0!</v>
      </c>
      <c r="BV73" s="12" t="e">
        <f t="shared" si="89"/>
        <v>#DIV/0!</v>
      </c>
      <c r="BW73" s="12" t="e">
        <f t="shared" si="89"/>
        <v>#DIV/0!</v>
      </c>
      <c r="BX73" s="12" t="e">
        <f t="shared" si="89"/>
        <v>#DIV/0!</v>
      </c>
      <c r="BY73" s="12" t="e">
        <f t="shared" si="89"/>
        <v>#DIV/0!</v>
      </c>
      <c r="BZ73" s="12" t="e">
        <f t="shared" si="89"/>
        <v>#DIV/0!</v>
      </c>
      <c r="CA73" s="12" t="e">
        <f t="shared" si="89"/>
        <v>#DIV/0!</v>
      </c>
      <c r="CB73" s="12" t="e">
        <f t="shared" si="89"/>
        <v>#DIV/0!</v>
      </c>
      <c r="CC73" s="12" t="e">
        <f t="shared" si="89"/>
        <v>#DIV/0!</v>
      </c>
      <c r="CD73" s="12" t="e">
        <f t="shared" si="89"/>
        <v>#DIV/0!</v>
      </c>
      <c r="CE73" s="12" t="e">
        <f t="shared" si="89"/>
        <v>#DIV/0!</v>
      </c>
      <c r="CF73" s="12" t="e">
        <f t="shared" si="89"/>
        <v>#DIV/0!</v>
      </c>
      <c r="CG73" s="12" t="e">
        <f t="shared" si="89"/>
        <v>#DIV/0!</v>
      </c>
      <c r="CH73" s="12" t="e">
        <f t="shared" si="89"/>
        <v>#DIV/0!</v>
      </c>
      <c r="CI73" s="12" t="e">
        <f t="shared" si="89"/>
        <v>#DIV/0!</v>
      </c>
      <c r="CJ73" s="12" t="e">
        <f t="shared" si="89"/>
        <v>#DIV/0!</v>
      </c>
      <c r="CK73" s="12" t="e">
        <f t="shared" si="89"/>
        <v>#DIV/0!</v>
      </c>
      <c r="CL73" s="12" t="e">
        <f t="shared" si="89"/>
        <v>#DIV/0!</v>
      </c>
      <c r="CM73" s="12" t="e">
        <f t="shared" si="89"/>
        <v>#DIV/0!</v>
      </c>
      <c r="CN73" s="12" t="e">
        <f t="shared" si="89"/>
        <v>#DIV/0!</v>
      </c>
      <c r="CO73" s="12" t="e">
        <f t="shared" si="89"/>
        <v>#DIV/0!</v>
      </c>
      <c r="CP73" s="12" t="e">
        <f t="shared" si="89"/>
        <v>#DIV/0!</v>
      </c>
      <c r="CQ73" s="12" t="e">
        <f t="shared" si="89"/>
        <v>#DIV/0!</v>
      </c>
      <c r="CR73" s="12" t="e">
        <f t="shared" si="89"/>
        <v>#DIV/0!</v>
      </c>
      <c r="CS73" s="12" t="e">
        <f t="shared" si="89"/>
        <v>#DIV/0!</v>
      </c>
      <c r="CT73" s="12" t="e">
        <f t="shared" si="89"/>
        <v>#DIV/0!</v>
      </c>
      <c r="CU73" s="12" t="e">
        <f t="shared" si="89"/>
        <v>#DIV/0!</v>
      </c>
      <c r="CV73" s="12" t="e">
        <f t="shared" si="89"/>
        <v>#DIV/0!</v>
      </c>
      <c r="CW73" s="12" t="e">
        <f t="shared" si="89"/>
        <v>#DIV/0!</v>
      </c>
      <c r="CX73" s="12" t="e">
        <f t="shared" si="89"/>
        <v>#DIV/0!</v>
      </c>
      <c r="CY73" s="12"/>
    </row>
    <row r="74" spans="1:106" x14ac:dyDescent="0.3">
      <c r="A74" t="str">
        <f>B48</f>
        <v>Diversion Channels</v>
      </c>
      <c r="B74" s="12" t="e">
        <f>SUM(F50:F54)</f>
        <v>#DIV/0!</v>
      </c>
      <c r="C74" s="12" t="e">
        <f t="shared" ref="C74:BN74" si="90">SUM(G50:G54)</f>
        <v>#DIV/0!</v>
      </c>
      <c r="D74" s="12" t="e">
        <f t="shared" si="90"/>
        <v>#DIV/0!</v>
      </c>
      <c r="E74" s="12" t="e">
        <f t="shared" si="90"/>
        <v>#DIV/0!</v>
      </c>
      <c r="F74" s="12" t="e">
        <f t="shared" si="90"/>
        <v>#DIV/0!</v>
      </c>
      <c r="G74" s="12" t="e">
        <f t="shared" si="90"/>
        <v>#DIV/0!</v>
      </c>
      <c r="H74" s="12" t="e">
        <f t="shared" si="90"/>
        <v>#DIV/0!</v>
      </c>
      <c r="I74" s="12" t="e">
        <f t="shared" si="90"/>
        <v>#DIV/0!</v>
      </c>
      <c r="J74" s="12" t="e">
        <f t="shared" si="90"/>
        <v>#DIV/0!</v>
      </c>
      <c r="K74" s="12" t="e">
        <f t="shared" si="90"/>
        <v>#DIV/0!</v>
      </c>
      <c r="L74" s="12" t="e">
        <f t="shared" si="90"/>
        <v>#DIV/0!</v>
      </c>
      <c r="M74" s="12" t="e">
        <f t="shared" si="90"/>
        <v>#DIV/0!</v>
      </c>
      <c r="N74" s="12" t="e">
        <f t="shared" si="90"/>
        <v>#DIV/0!</v>
      </c>
      <c r="O74" s="12" t="e">
        <f t="shared" si="90"/>
        <v>#DIV/0!</v>
      </c>
      <c r="P74" s="12" t="e">
        <f t="shared" si="90"/>
        <v>#DIV/0!</v>
      </c>
      <c r="Q74" s="12" t="e">
        <f t="shared" si="90"/>
        <v>#DIV/0!</v>
      </c>
      <c r="R74" s="12" t="e">
        <f t="shared" si="90"/>
        <v>#DIV/0!</v>
      </c>
      <c r="S74" s="12" t="e">
        <f t="shared" si="90"/>
        <v>#DIV/0!</v>
      </c>
      <c r="T74" s="12" t="e">
        <f t="shared" si="90"/>
        <v>#DIV/0!</v>
      </c>
      <c r="U74" s="12" t="e">
        <f t="shared" si="90"/>
        <v>#DIV/0!</v>
      </c>
      <c r="V74" s="12" t="e">
        <f t="shared" si="90"/>
        <v>#DIV/0!</v>
      </c>
      <c r="W74" s="12" t="e">
        <f t="shared" si="90"/>
        <v>#DIV/0!</v>
      </c>
      <c r="X74" s="12" t="e">
        <f t="shared" si="90"/>
        <v>#DIV/0!</v>
      </c>
      <c r="Y74" s="12" t="e">
        <f t="shared" si="90"/>
        <v>#DIV/0!</v>
      </c>
      <c r="Z74" s="12" t="e">
        <f t="shared" si="90"/>
        <v>#DIV/0!</v>
      </c>
      <c r="AA74" s="12" t="e">
        <f t="shared" si="90"/>
        <v>#DIV/0!</v>
      </c>
      <c r="AB74" s="12" t="e">
        <f t="shared" si="90"/>
        <v>#DIV/0!</v>
      </c>
      <c r="AC74" s="12" t="e">
        <f t="shared" si="90"/>
        <v>#DIV/0!</v>
      </c>
      <c r="AD74" s="12" t="e">
        <f t="shared" si="90"/>
        <v>#DIV/0!</v>
      </c>
      <c r="AE74" s="12" t="e">
        <f t="shared" si="90"/>
        <v>#DIV/0!</v>
      </c>
      <c r="AF74" s="12" t="e">
        <f t="shared" si="90"/>
        <v>#DIV/0!</v>
      </c>
      <c r="AG74" s="12" t="e">
        <f t="shared" si="90"/>
        <v>#DIV/0!</v>
      </c>
      <c r="AH74" s="12" t="e">
        <f t="shared" si="90"/>
        <v>#DIV/0!</v>
      </c>
      <c r="AI74" s="12" t="e">
        <f t="shared" si="90"/>
        <v>#DIV/0!</v>
      </c>
      <c r="AJ74" s="12" t="e">
        <f t="shared" si="90"/>
        <v>#DIV/0!</v>
      </c>
      <c r="AK74" s="12" t="e">
        <f t="shared" si="90"/>
        <v>#DIV/0!</v>
      </c>
      <c r="AL74" s="12" t="e">
        <f t="shared" si="90"/>
        <v>#DIV/0!</v>
      </c>
      <c r="AM74" s="12" t="e">
        <f t="shared" si="90"/>
        <v>#DIV/0!</v>
      </c>
      <c r="AN74" s="12" t="e">
        <f t="shared" si="90"/>
        <v>#DIV/0!</v>
      </c>
      <c r="AO74" s="12" t="e">
        <f t="shared" si="90"/>
        <v>#DIV/0!</v>
      </c>
      <c r="AP74" s="12" t="e">
        <f t="shared" si="90"/>
        <v>#DIV/0!</v>
      </c>
      <c r="AQ74" s="12" t="e">
        <f t="shared" si="90"/>
        <v>#DIV/0!</v>
      </c>
      <c r="AR74" s="12" t="e">
        <f t="shared" si="90"/>
        <v>#DIV/0!</v>
      </c>
      <c r="AS74" s="12" t="e">
        <f t="shared" si="90"/>
        <v>#DIV/0!</v>
      </c>
      <c r="AT74" s="12" t="e">
        <f t="shared" si="90"/>
        <v>#DIV/0!</v>
      </c>
      <c r="AU74" s="12" t="e">
        <f t="shared" si="90"/>
        <v>#DIV/0!</v>
      </c>
      <c r="AV74" s="12" t="e">
        <f t="shared" si="90"/>
        <v>#DIV/0!</v>
      </c>
      <c r="AW74" s="12" t="e">
        <f t="shared" si="90"/>
        <v>#DIV/0!</v>
      </c>
      <c r="AX74" s="12" t="e">
        <f t="shared" si="90"/>
        <v>#DIV/0!</v>
      </c>
      <c r="AY74" s="12" t="e">
        <f t="shared" si="90"/>
        <v>#DIV/0!</v>
      </c>
      <c r="AZ74" s="12" t="e">
        <f t="shared" si="90"/>
        <v>#DIV/0!</v>
      </c>
      <c r="BA74" s="12" t="e">
        <f t="shared" si="90"/>
        <v>#DIV/0!</v>
      </c>
      <c r="BB74" s="12" t="e">
        <f t="shared" si="90"/>
        <v>#DIV/0!</v>
      </c>
      <c r="BC74" s="12" t="e">
        <f t="shared" si="90"/>
        <v>#DIV/0!</v>
      </c>
      <c r="BD74" s="12" t="e">
        <f t="shared" si="90"/>
        <v>#DIV/0!</v>
      </c>
      <c r="BE74" s="12" t="e">
        <f t="shared" si="90"/>
        <v>#DIV/0!</v>
      </c>
      <c r="BF74" s="12" t="e">
        <f t="shared" si="90"/>
        <v>#DIV/0!</v>
      </c>
      <c r="BG74" s="12" t="e">
        <f t="shared" si="90"/>
        <v>#DIV/0!</v>
      </c>
      <c r="BH74" s="12" t="e">
        <f t="shared" si="90"/>
        <v>#DIV/0!</v>
      </c>
      <c r="BI74" s="12" t="e">
        <f t="shared" si="90"/>
        <v>#DIV/0!</v>
      </c>
      <c r="BJ74" s="12" t="e">
        <f t="shared" si="90"/>
        <v>#DIV/0!</v>
      </c>
      <c r="BK74" s="12" t="e">
        <f t="shared" si="90"/>
        <v>#DIV/0!</v>
      </c>
      <c r="BL74" s="12" t="e">
        <f t="shared" si="90"/>
        <v>#DIV/0!</v>
      </c>
      <c r="BM74" s="12" t="e">
        <f t="shared" si="90"/>
        <v>#DIV/0!</v>
      </c>
      <c r="BN74" s="12" t="e">
        <f t="shared" si="90"/>
        <v>#DIV/0!</v>
      </c>
      <c r="BO74" s="12" t="e">
        <f t="shared" ref="BO74:CX74" si="91">SUM(BS50:BS54)</f>
        <v>#DIV/0!</v>
      </c>
      <c r="BP74" s="12" t="e">
        <f t="shared" si="91"/>
        <v>#DIV/0!</v>
      </c>
      <c r="BQ74" s="12" t="e">
        <f t="shared" si="91"/>
        <v>#DIV/0!</v>
      </c>
      <c r="BR74" s="12" t="e">
        <f t="shared" si="91"/>
        <v>#DIV/0!</v>
      </c>
      <c r="BS74" s="12" t="e">
        <f t="shared" si="91"/>
        <v>#DIV/0!</v>
      </c>
      <c r="BT74" s="12" t="e">
        <f t="shared" si="91"/>
        <v>#DIV/0!</v>
      </c>
      <c r="BU74" s="12" t="e">
        <f t="shared" si="91"/>
        <v>#DIV/0!</v>
      </c>
      <c r="BV74" s="12" t="e">
        <f t="shared" si="91"/>
        <v>#DIV/0!</v>
      </c>
      <c r="BW74" s="12" t="e">
        <f t="shared" si="91"/>
        <v>#DIV/0!</v>
      </c>
      <c r="BX74" s="12" t="e">
        <f t="shared" si="91"/>
        <v>#DIV/0!</v>
      </c>
      <c r="BY74" s="12" t="e">
        <f t="shared" si="91"/>
        <v>#DIV/0!</v>
      </c>
      <c r="BZ74" s="12" t="e">
        <f t="shared" si="91"/>
        <v>#DIV/0!</v>
      </c>
      <c r="CA74" s="12" t="e">
        <f t="shared" si="91"/>
        <v>#DIV/0!</v>
      </c>
      <c r="CB74" s="12" t="e">
        <f t="shared" si="91"/>
        <v>#DIV/0!</v>
      </c>
      <c r="CC74" s="12" t="e">
        <f t="shared" si="91"/>
        <v>#DIV/0!</v>
      </c>
      <c r="CD74" s="12" t="e">
        <f t="shared" si="91"/>
        <v>#DIV/0!</v>
      </c>
      <c r="CE74" s="12" t="e">
        <f t="shared" si="91"/>
        <v>#DIV/0!</v>
      </c>
      <c r="CF74" s="12" t="e">
        <f t="shared" si="91"/>
        <v>#DIV/0!</v>
      </c>
      <c r="CG74" s="12" t="e">
        <f t="shared" si="91"/>
        <v>#DIV/0!</v>
      </c>
      <c r="CH74" s="12" t="e">
        <f t="shared" si="91"/>
        <v>#DIV/0!</v>
      </c>
      <c r="CI74" s="12" t="e">
        <f t="shared" si="91"/>
        <v>#DIV/0!</v>
      </c>
      <c r="CJ74" s="12" t="e">
        <f t="shared" si="91"/>
        <v>#DIV/0!</v>
      </c>
      <c r="CK74" s="12" t="e">
        <f t="shared" si="91"/>
        <v>#DIV/0!</v>
      </c>
      <c r="CL74" s="12" t="e">
        <f t="shared" si="91"/>
        <v>#DIV/0!</v>
      </c>
      <c r="CM74" s="12" t="e">
        <f t="shared" si="91"/>
        <v>#DIV/0!</v>
      </c>
      <c r="CN74" s="12" t="e">
        <f t="shared" si="91"/>
        <v>#DIV/0!</v>
      </c>
      <c r="CO74" s="12" t="e">
        <f t="shared" si="91"/>
        <v>#DIV/0!</v>
      </c>
      <c r="CP74" s="12" t="e">
        <f t="shared" si="91"/>
        <v>#DIV/0!</v>
      </c>
      <c r="CQ74" s="12" t="e">
        <f t="shared" si="91"/>
        <v>#DIV/0!</v>
      </c>
      <c r="CR74" s="12" t="e">
        <f t="shared" si="91"/>
        <v>#DIV/0!</v>
      </c>
      <c r="CS74" s="12" t="e">
        <f t="shared" si="91"/>
        <v>#DIV/0!</v>
      </c>
      <c r="CT74" s="12" t="e">
        <f t="shared" si="91"/>
        <v>#DIV/0!</v>
      </c>
      <c r="CU74" s="12" t="e">
        <f t="shared" si="91"/>
        <v>#DIV/0!</v>
      </c>
      <c r="CV74" s="12" t="e">
        <f t="shared" si="91"/>
        <v>#DIV/0!</v>
      </c>
      <c r="CW74" s="12" t="e">
        <f t="shared" si="91"/>
        <v>#DIV/0!</v>
      </c>
      <c r="CX74" s="12" t="e">
        <f t="shared" si="91"/>
        <v>#DIV/0!</v>
      </c>
      <c r="CY74" s="12"/>
    </row>
    <row r="75" spans="1:106" x14ac:dyDescent="0.3">
      <c r="A75" t="str">
        <f>B56</f>
        <v>Shoes Outside Door</v>
      </c>
      <c r="B75" s="12" t="e">
        <f>SUM(F58:F62)</f>
        <v>#DIV/0!</v>
      </c>
      <c r="C75" s="12" t="e">
        <f t="shared" ref="C75:BN75" si="92">SUM(G58:G62)</f>
        <v>#DIV/0!</v>
      </c>
      <c r="D75" s="12" t="e">
        <f t="shared" si="92"/>
        <v>#DIV/0!</v>
      </c>
      <c r="E75" s="12" t="e">
        <f t="shared" si="92"/>
        <v>#DIV/0!</v>
      </c>
      <c r="F75" s="12" t="e">
        <f t="shared" si="92"/>
        <v>#DIV/0!</v>
      </c>
      <c r="G75" s="12" t="e">
        <f t="shared" si="92"/>
        <v>#DIV/0!</v>
      </c>
      <c r="H75" s="12" t="e">
        <f t="shared" si="92"/>
        <v>#DIV/0!</v>
      </c>
      <c r="I75" s="12" t="e">
        <f t="shared" si="92"/>
        <v>#DIV/0!</v>
      </c>
      <c r="J75" s="12" t="e">
        <f t="shared" si="92"/>
        <v>#DIV/0!</v>
      </c>
      <c r="K75" s="12" t="e">
        <f t="shared" si="92"/>
        <v>#DIV/0!</v>
      </c>
      <c r="L75" s="12" t="e">
        <f t="shared" si="92"/>
        <v>#DIV/0!</v>
      </c>
      <c r="M75" s="12" t="e">
        <f t="shared" si="92"/>
        <v>#DIV/0!</v>
      </c>
      <c r="N75" s="12" t="e">
        <f t="shared" si="92"/>
        <v>#DIV/0!</v>
      </c>
      <c r="O75" s="12" t="e">
        <f t="shared" si="92"/>
        <v>#DIV/0!</v>
      </c>
      <c r="P75" s="12" t="e">
        <f t="shared" si="92"/>
        <v>#DIV/0!</v>
      </c>
      <c r="Q75" s="12" t="e">
        <f t="shared" si="92"/>
        <v>#DIV/0!</v>
      </c>
      <c r="R75" s="12" t="e">
        <f t="shared" si="92"/>
        <v>#DIV/0!</v>
      </c>
      <c r="S75" s="12" t="e">
        <f t="shared" si="92"/>
        <v>#DIV/0!</v>
      </c>
      <c r="T75" s="12" t="e">
        <f t="shared" si="92"/>
        <v>#DIV/0!</v>
      </c>
      <c r="U75" s="12" t="e">
        <f t="shared" si="92"/>
        <v>#DIV/0!</v>
      </c>
      <c r="V75" s="12" t="e">
        <f t="shared" si="92"/>
        <v>#DIV/0!</v>
      </c>
      <c r="W75" s="12" t="e">
        <f t="shared" si="92"/>
        <v>#DIV/0!</v>
      </c>
      <c r="X75" s="12" t="e">
        <f t="shared" si="92"/>
        <v>#DIV/0!</v>
      </c>
      <c r="Y75" s="12" t="e">
        <f t="shared" si="92"/>
        <v>#DIV/0!</v>
      </c>
      <c r="Z75" s="12" t="e">
        <f t="shared" si="92"/>
        <v>#DIV/0!</v>
      </c>
      <c r="AA75" s="12" t="e">
        <f t="shared" si="92"/>
        <v>#DIV/0!</v>
      </c>
      <c r="AB75" s="12" t="e">
        <f t="shared" si="92"/>
        <v>#DIV/0!</v>
      </c>
      <c r="AC75" s="12" t="e">
        <f t="shared" si="92"/>
        <v>#DIV/0!</v>
      </c>
      <c r="AD75" s="12" t="e">
        <f t="shared" si="92"/>
        <v>#DIV/0!</v>
      </c>
      <c r="AE75" s="12" t="e">
        <f t="shared" si="92"/>
        <v>#DIV/0!</v>
      </c>
      <c r="AF75" s="12" t="e">
        <f t="shared" si="92"/>
        <v>#DIV/0!</v>
      </c>
      <c r="AG75" s="12" t="e">
        <f t="shared" si="92"/>
        <v>#DIV/0!</v>
      </c>
      <c r="AH75" s="12" t="e">
        <f t="shared" si="92"/>
        <v>#DIV/0!</v>
      </c>
      <c r="AI75" s="12" t="e">
        <f t="shared" si="92"/>
        <v>#DIV/0!</v>
      </c>
      <c r="AJ75" s="12" t="e">
        <f t="shared" si="92"/>
        <v>#DIV/0!</v>
      </c>
      <c r="AK75" s="12" t="e">
        <f t="shared" si="92"/>
        <v>#DIV/0!</v>
      </c>
      <c r="AL75" s="12" t="e">
        <f t="shared" si="92"/>
        <v>#DIV/0!</v>
      </c>
      <c r="AM75" s="12" t="e">
        <f t="shared" si="92"/>
        <v>#DIV/0!</v>
      </c>
      <c r="AN75" s="12" t="e">
        <f t="shared" si="92"/>
        <v>#DIV/0!</v>
      </c>
      <c r="AO75" s="12" t="e">
        <f t="shared" si="92"/>
        <v>#DIV/0!</v>
      </c>
      <c r="AP75" s="12" t="e">
        <f t="shared" si="92"/>
        <v>#DIV/0!</v>
      </c>
      <c r="AQ75" s="12" t="e">
        <f t="shared" si="92"/>
        <v>#DIV/0!</v>
      </c>
      <c r="AR75" s="12" t="e">
        <f t="shared" si="92"/>
        <v>#DIV/0!</v>
      </c>
      <c r="AS75" s="12" t="e">
        <f t="shared" si="92"/>
        <v>#DIV/0!</v>
      </c>
      <c r="AT75" s="12" t="e">
        <f t="shared" si="92"/>
        <v>#DIV/0!</v>
      </c>
      <c r="AU75" s="12" t="e">
        <f t="shared" si="92"/>
        <v>#DIV/0!</v>
      </c>
      <c r="AV75" s="12" t="e">
        <f t="shared" si="92"/>
        <v>#DIV/0!</v>
      </c>
      <c r="AW75" s="12" t="e">
        <f t="shared" si="92"/>
        <v>#DIV/0!</v>
      </c>
      <c r="AX75" s="12" t="e">
        <f t="shared" si="92"/>
        <v>#DIV/0!</v>
      </c>
      <c r="AY75" s="12" t="e">
        <f t="shared" si="92"/>
        <v>#DIV/0!</v>
      </c>
      <c r="AZ75" s="12" t="e">
        <f t="shared" si="92"/>
        <v>#DIV/0!</v>
      </c>
      <c r="BA75" s="12" t="e">
        <f t="shared" si="92"/>
        <v>#DIV/0!</v>
      </c>
      <c r="BB75" s="12" t="e">
        <f t="shared" si="92"/>
        <v>#DIV/0!</v>
      </c>
      <c r="BC75" s="12" t="e">
        <f t="shared" si="92"/>
        <v>#DIV/0!</v>
      </c>
      <c r="BD75" s="12" t="e">
        <f t="shared" si="92"/>
        <v>#DIV/0!</v>
      </c>
      <c r="BE75" s="12" t="e">
        <f t="shared" si="92"/>
        <v>#DIV/0!</v>
      </c>
      <c r="BF75" s="12" t="e">
        <f t="shared" si="92"/>
        <v>#DIV/0!</v>
      </c>
      <c r="BG75" s="12" t="e">
        <f t="shared" si="92"/>
        <v>#DIV/0!</v>
      </c>
      <c r="BH75" s="12" t="e">
        <f t="shared" si="92"/>
        <v>#DIV/0!</v>
      </c>
      <c r="BI75" s="12" t="e">
        <f t="shared" si="92"/>
        <v>#DIV/0!</v>
      </c>
      <c r="BJ75" s="12" t="e">
        <f t="shared" si="92"/>
        <v>#DIV/0!</v>
      </c>
      <c r="BK75" s="12" t="e">
        <f t="shared" si="92"/>
        <v>#DIV/0!</v>
      </c>
      <c r="BL75" s="12" t="e">
        <f t="shared" si="92"/>
        <v>#DIV/0!</v>
      </c>
      <c r="BM75" s="12" t="e">
        <f t="shared" si="92"/>
        <v>#DIV/0!</v>
      </c>
      <c r="BN75" s="12" t="e">
        <f t="shared" si="92"/>
        <v>#DIV/0!</v>
      </c>
      <c r="BO75" s="12" t="e">
        <f t="shared" ref="BO75:CX75" si="93">SUM(BS58:BS62)</f>
        <v>#DIV/0!</v>
      </c>
      <c r="BP75" s="12" t="e">
        <f t="shared" si="93"/>
        <v>#DIV/0!</v>
      </c>
      <c r="BQ75" s="12" t="e">
        <f t="shared" si="93"/>
        <v>#DIV/0!</v>
      </c>
      <c r="BR75" s="12" t="e">
        <f t="shared" si="93"/>
        <v>#DIV/0!</v>
      </c>
      <c r="BS75" s="12" t="e">
        <f t="shared" si="93"/>
        <v>#DIV/0!</v>
      </c>
      <c r="BT75" s="12" t="e">
        <f t="shared" si="93"/>
        <v>#DIV/0!</v>
      </c>
      <c r="BU75" s="12" t="e">
        <f t="shared" si="93"/>
        <v>#DIV/0!</v>
      </c>
      <c r="BV75" s="12" t="e">
        <f t="shared" si="93"/>
        <v>#DIV/0!</v>
      </c>
      <c r="BW75" s="12" t="e">
        <f t="shared" si="93"/>
        <v>#DIV/0!</v>
      </c>
      <c r="BX75" s="12" t="e">
        <f t="shared" si="93"/>
        <v>#DIV/0!</v>
      </c>
      <c r="BY75" s="12" t="e">
        <f t="shared" si="93"/>
        <v>#DIV/0!</v>
      </c>
      <c r="BZ75" s="12" t="e">
        <f t="shared" si="93"/>
        <v>#DIV/0!</v>
      </c>
      <c r="CA75" s="12" t="e">
        <f t="shared" si="93"/>
        <v>#DIV/0!</v>
      </c>
      <c r="CB75" s="12" t="e">
        <f t="shared" si="93"/>
        <v>#DIV/0!</v>
      </c>
      <c r="CC75" s="12" t="e">
        <f t="shared" si="93"/>
        <v>#DIV/0!</v>
      </c>
      <c r="CD75" s="12" t="e">
        <f t="shared" si="93"/>
        <v>#DIV/0!</v>
      </c>
      <c r="CE75" s="12" t="e">
        <f t="shared" si="93"/>
        <v>#DIV/0!</v>
      </c>
      <c r="CF75" s="12" t="e">
        <f t="shared" si="93"/>
        <v>#DIV/0!</v>
      </c>
      <c r="CG75" s="12" t="e">
        <f t="shared" si="93"/>
        <v>#DIV/0!</v>
      </c>
      <c r="CH75" s="12" t="e">
        <f t="shared" si="93"/>
        <v>#DIV/0!</v>
      </c>
      <c r="CI75" s="12" t="e">
        <f t="shared" si="93"/>
        <v>#DIV/0!</v>
      </c>
      <c r="CJ75" s="12" t="e">
        <f t="shared" si="93"/>
        <v>#DIV/0!</v>
      </c>
      <c r="CK75" s="12" t="e">
        <f t="shared" si="93"/>
        <v>#DIV/0!</v>
      </c>
      <c r="CL75" s="12" t="e">
        <f t="shared" si="93"/>
        <v>#DIV/0!</v>
      </c>
      <c r="CM75" s="12" t="e">
        <f t="shared" si="93"/>
        <v>#DIV/0!</v>
      </c>
      <c r="CN75" s="12" t="e">
        <f t="shared" si="93"/>
        <v>#DIV/0!</v>
      </c>
      <c r="CO75" s="12" t="e">
        <f t="shared" si="93"/>
        <v>#DIV/0!</v>
      </c>
      <c r="CP75" s="12" t="e">
        <f t="shared" si="93"/>
        <v>#DIV/0!</v>
      </c>
      <c r="CQ75" s="12" t="e">
        <f t="shared" si="93"/>
        <v>#DIV/0!</v>
      </c>
      <c r="CR75" s="12" t="e">
        <f t="shared" si="93"/>
        <v>#DIV/0!</v>
      </c>
      <c r="CS75" s="12" t="e">
        <f t="shared" si="93"/>
        <v>#DIV/0!</v>
      </c>
      <c r="CT75" s="12" t="e">
        <f t="shared" si="93"/>
        <v>#DIV/0!</v>
      </c>
      <c r="CU75" s="12" t="e">
        <f t="shared" si="93"/>
        <v>#DIV/0!</v>
      </c>
      <c r="CV75" s="12" t="e">
        <f t="shared" si="93"/>
        <v>#DIV/0!</v>
      </c>
      <c r="CW75" s="12" t="e">
        <f t="shared" si="93"/>
        <v>#DIV/0!</v>
      </c>
      <c r="CX75" s="12" t="e">
        <f t="shared" si="93"/>
        <v>#DIV/0!</v>
      </c>
      <c r="CY75" s="12"/>
    </row>
    <row r="76" spans="1:106" x14ac:dyDescent="0.3">
      <c r="A76" t="str">
        <f>B64</f>
        <v>Heaps of Rice</v>
      </c>
      <c r="B76" s="12" t="e">
        <f>SUM(F66:F70)</f>
        <v>#DIV/0!</v>
      </c>
      <c r="C76" s="12" t="e">
        <f t="shared" ref="C76:BN76" si="94">SUM(G66:G70)</f>
        <v>#DIV/0!</v>
      </c>
      <c r="D76" s="12" t="e">
        <f t="shared" si="94"/>
        <v>#DIV/0!</v>
      </c>
      <c r="E76" s="12" t="e">
        <f t="shared" si="94"/>
        <v>#DIV/0!</v>
      </c>
      <c r="F76" s="12" t="e">
        <f t="shared" si="94"/>
        <v>#DIV/0!</v>
      </c>
      <c r="G76" s="12" t="e">
        <f t="shared" si="94"/>
        <v>#DIV/0!</v>
      </c>
      <c r="H76" s="12" t="e">
        <f t="shared" si="94"/>
        <v>#DIV/0!</v>
      </c>
      <c r="I76" s="12" t="e">
        <f t="shared" si="94"/>
        <v>#DIV/0!</v>
      </c>
      <c r="J76" s="12" t="e">
        <f t="shared" si="94"/>
        <v>#DIV/0!</v>
      </c>
      <c r="K76" s="12" t="e">
        <f t="shared" si="94"/>
        <v>#DIV/0!</v>
      </c>
      <c r="L76" s="12" t="e">
        <f t="shared" si="94"/>
        <v>#DIV/0!</v>
      </c>
      <c r="M76" s="12" t="e">
        <f t="shared" si="94"/>
        <v>#DIV/0!</v>
      </c>
      <c r="N76" s="12" t="e">
        <f t="shared" si="94"/>
        <v>#DIV/0!</v>
      </c>
      <c r="O76" s="12" t="e">
        <f t="shared" si="94"/>
        <v>#DIV/0!</v>
      </c>
      <c r="P76" s="12" t="e">
        <f t="shared" si="94"/>
        <v>#DIV/0!</v>
      </c>
      <c r="Q76" s="12" t="e">
        <f t="shared" si="94"/>
        <v>#DIV/0!</v>
      </c>
      <c r="R76" s="12" t="e">
        <f t="shared" si="94"/>
        <v>#DIV/0!</v>
      </c>
      <c r="S76" s="12" t="e">
        <f t="shared" si="94"/>
        <v>#DIV/0!</v>
      </c>
      <c r="T76" s="12" t="e">
        <f t="shared" si="94"/>
        <v>#DIV/0!</v>
      </c>
      <c r="U76" s="12" t="e">
        <f t="shared" si="94"/>
        <v>#DIV/0!</v>
      </c>
      <c r="V76" s="12" t="e">
        <f t="shared" si="94"/>
        <v>#DIV/0!</v>
      </c>
      <c r="W76" s="12" t="e">
        <f t="shared" si="94"/>
        <v>#DIV/0!</v>
      </c>
      <c r="X76" s="12" t="e">
        <f t="shared" si="94"/>
        <v>#DIV/0!</v>
      </c>
      <c r="Y76" s="12" t="e">
        <f t="shared" si="94"/>
        <v>#DIV/0!</v>
      </c>
      <c r="Z76" s="12" t="e">
        <f t="shared" si="94"/>
        <v>#DIV/0!</v>
      </c>
      <c r="AA76" s="12" t="e">
        <f t="shared" si="94"/>
        <v>#DIV/0!</v>
      </c>
      <c r="AB76" s="12" t="e">
        <f t="shared" si="94"/>
        <v>#DIV/0!</v>
      </c>
      <c r="AC76" s="12" t="e">
        <f t="shared" si="94"/>
        <v>#DIV/0!</v>
      </c>
      <c r="AD76" s="12" t="e">
        <f t="shared" si="94"/>
        <v>#DIV/0!</v>
      </c>
      <c r="AE76" s="12" t="e">
        <f t="shared" si="94"/>
        <v>#DIV/0!</v>
      </c>
      <c r="AF76" s="12" t="e">
        <f t="shared" si="94"/>
        <v>#DIV/0!</v>
      </c>
      <c r="AG76" s="12" t="e">
        <f t="shared" si="94"/>
        <v>#DIV/0!</v>
      </c>
      <c r="AH76" s="12" t="e">
        <f t="shared" si="94"/>
        <v>#DIV/0!</v>
      </c>
      <c r="AI76" s="12" t="e">
        <f t="shared" si="94"/>
        <v>#DIV/0!</v>
      </c>
      <c r="AJ76" s="12" t="e">
        <f t="shared" si="94"/>
        <v>#DIV/0!</v>
      </c>
      <c r="AK76" s="12" t="e">
        <f t="shared" si="94"/>
        <v>#DIV/0!</v>
      </c>
      <c r="AL76" s="12" t="e">
        <f t="shared" si="94"/>
        <v>#DIV/0!</v>
      </c>
      <c r="AM76" s="12" t="e">
        <f t="shared" si="94"/>
        <v>#DIV/0!</v>
      </c>
      <c r="AN76" s="12" t="e">
        <f t="shared" si="94"/>
        <v>#DIV/0!</v>
      </c>
      <c r="AO76" s="12" t="e">
        <f t="shared" si="94"/>
        <v>#DIV/0!</v>
      </c>
      <c r="AP76" s="12" t="e">
        <f t="shared" si="94"/>
        <v>#DIV/0!</v>
      </c>
      <c r="AQ76" s="12" t="e">
        <f t="shared" si="94"/>
        <v>#DIV/0!</v>
      </c>
      <c r="AR76" s="12" t="e">
        <f t="shared" si="94"/>
        <v>#DIV/0!</v>
      </c>
      <c r="AS76" s="12" t="e">
        <f t="shared" si="94"/>
        <v>#DIV/0!</v>
      </c>
      <c r="AT76" s="12" t="e">
        <f t="shared" si="94"/>
        <v>#DIV/0!</v>
      </c>
      <c r="AU76" s="12" t="e">
        <f t="shared" si="94"/>
        <v>#DIV/0!</v>
      </c>
      <c r="AV76" s="12" t="e">
        <f t="shared" si="94"/>
        <v>#DIV/0!</v>
      </c>
      <c r="AW76" s="12" t="e">
        <f t="shared" si="94"/>
        <v>#DIV/0!</v>
      </c>
      <c r="AX76" s="12" t="e">
        <f t="shared" si="94"/>
        <v>#DIV/0!</v>
      </c>
      <c r="AY76" s="12" t="e">
        <f t="shared" si="94"/>
        <v>#DIV/0!</v>
      </c>
      <c r="AZ76" s="12" t="e">
        <f t="shared" si="94"/>
        <v>#DIV/0!</v>
      </c>
      <c r="BA76" s="12" t="e">
        <f t="shared" si="94"/>
        <v>#DIV/0!</v>
      </c>
      <c r="BB76" s="12" t="e">
        <f t="shared" si="94"/>
        <v>#DIV/0!</v>
      </c>
      <c r="BC76" s="12" t="e">
        <f t="shared" si="94"/>
        <v>#DIV/0!</v>
      </c>
      <c r="BD76" s="12" t="e">
        <f t="shared" si="94"/>
        <v>#DIV/0!</v>
      </c>
      <c r="BE76" s="12" t="e">
        <f t="shared" si="94"/>
        <v>#DIV/0!</v>
      </c>
      <c r="BF76" s="12" t="e">
        <f t="shared" si="94"/>
        <v>#DIV/0!</v>
      </c>
      <c r="BG76" s="12" t="e">
        <f t="shared" si="94"/>
        <v>#DIV/0!</v>
      </c>
      <c r="BH76" s="12" t="e">
        <f t="shared" si="94"/>
        <v>#DIV/0!</v>
      </c>
      <c r="BI76" s="12" t="e">
        <f t="shared" si="94"/>
        <v>#DIV/0!</v>
      </c>
      <c r="BJ76" s="12" t="e">
        <f t="shared" si="94"/>
        <v>#DIV/0!</v>
      </c>
      <c r="BK76" s="12" t="e">
        <f t="shared" si="94"/>
        <v>#DIV/0!</v>
      </c>
      <c r="BL76" s="12" t="e">
        <f t="shared" si="94"/>
        <v>#DIV/0!</v>
      </c>
      <c r="BM76" s="12" t="e">
        <f t="shared" si="94"/>
        <v>#DIV/0!</v>
      </c>
      <c r="BN76" s="12" t="e">
        <f t="shared" si="94"/>
        <v>#DIV/0!</v>
      </c>
      <c r="BO76" s="12" t="e">
        <f t="shared" ref="BO76:CX76" si="95">SUM(BS66:BS70)</f>
        <v>#DIV/0!</v>
      </c>
      <c r="BP76" s="12" t="e">
        <f t="shared" si="95"/>
        <v>#DIV/0!</v>
      </c>
      <c r="BQ76" s="12" t="e">
        <f t="shared" si="95"/>
        <v>#DIV/0!</v>
      </c>
      <c r="BR76" s="12" t="e">
        <f t="shared" si="95"/>
        <v>#DIV/0!</v>
      </c>
      <c r="BS76" s="12" t="e">
        <f t="shared" si="95"/>
        <v>#DIV/0!</v>
      </c>
      <c r="BT76" s="12" t="e">
        <f t="shared" si="95"/>
        <v>#DIV/0!</v>
      </c>
      <c r="BU76" s="12" t="e">
        <f t="shared" si="95"/>
        <v>#DIV/0!</v>
      </c>
      <c r="BV76" s="12" t="e">
        <f t="shared" si="95"/>
        <v>#DIV/0!</v>
      </c>
      <c r="BW76" s="12" t="e">
        <f t="shared" si="95"/>
        <v>#DIV/0!</v>
      </c>
      <c r="BX76" s="12" t="e">
        <f t="shared" si="95"/>
        <v>#DIV/0!</v>
      </c>
      <c r="BY76" s="12" t="e">
        <f t="shared" si="95"/>
        <v>#DIV/0!</v>
      </c>
      <c r="BZ76" s="12" t="e">
        <f t="shared" si="95"/>
        <v>#DIV/0!</v>
      </c>
      <c r="CA76" s="12" t="e">
        <f t="shared" si="95"/>
        <v>#DIV/0!</v>
      </c>
      <c r="CB76" s="12" t="e">
        <f t="shared" si="95"/>
        <v>#DIV/0!</v>
      </c>
      <c r="CC76" s="12" t="e">
        <f t="shared" si="95"/>
        <v>#DIV/0!</v>
      </c>
      <c r="CD76" s="12" t="e">
        <f t="shared" si="95"/>
        <v>#DIV/0!</v>
      </c>
      <c r="CE76" s="12" t="e">
        <f t="shared" si="95"/>
        <v>#DIV/0!</v>
      </c>
      <c r="CF76" s="12" t="e">
        <f t="shared" si="95"/>
        <v>#DIV/0!</v>
      </c>
      <c r="CG76" s="12" t="e">
        <f t="shared" si="95"/>
        <v>#DIV/0!</v>
      </c>
      <c r="CH76" s="12" t="e">
        <f t="shared" si="95"/>
        <v>#DIV/0!</v>
      </c>
      <c r="CI76" s="12" t="e">
        <f t="shared" si="95"/>
        <v>#DIV/0!</v>
      </c>
      <c r="CJ76" s="12" t="e">
        <f t="shared" si="95"/>
        <v>#DIV/0!</v>
      </c>
      <c r="CK76" s="12" t="e">
        <f t="shared" si="95"/>
        <v>#DIV/0!</v>
      </c>
      <c r="CL76" s="12" t="e">
        <f t="shared" si="95"/>
        <v>#DIV/0!</v>
      </c>
      <c r="CM76" s="12" t="e">
        <f t="shared" si="95"/>
        <v>#DIV/0!</v>
      </c>
      <c r="CN76" s="12" t="e">
        <f t="shared" si="95"/>
        <v>#DIV/0!</v>
      </c>
      <c r="CO76" s="12" t="e">
        <f t="shared" si="95"/>
        <v>#DIV/0!</v>
      </c>
      <c r="CP76" s="12" t="e">
        <f t="shared" si="95"/>
        <v>#DIV/0!</v>
      </c>
      <c r="CQ76" s="12" t="e">
        <f t="shared" si="95"/>
        <v>#DIV/0!</v>
      </c>
      <c r="CR76" s="12" t="e">
        <f t="shared" si="95"/>
        <v>#DIV/0!</v>
      </c>
      <c r="CS76" s="12" t="e">
        <f t="shared" si="95"/>
        <v>#DIV/0!</v>
      </c>
      <c r="CT76" s="12" t="e">
        <f t="shared" si="95"/>
        <v>#DIV/0!</v>
      </c>
      <c r="CU76" s="12" t="e">
        <f t="shared" si="95"/>
        <v>#DIV/0!</v>
      </c>
      <c r="CV76" s="12" t="e">
        <f t="shared" si="95"/>
        <v>#DIV/0!</v>
      </c>
      <c r="CW76" s="12" t="e">
        <f t="shared" si="95"/>
        <v>#DIV/0!</v>
      </c>
      <c r="CX76" s="12" t="e">
        <f t="shared" si="95"/>
        <v>#DIV/0!</v>
      </c>
      <c r="CY76" s="12"/>
    </row>
    <row r="77" spans="1:106" x14ac:dyDescent="0.3">
      <c r="B77" s="14"/>
      <c r="D77" s="14"/>
      <c r="E77" s="14"/>
    </row>
    <row r="78" spans="1:106" x14ac:dyDescent="0.3">
      <c r="A78" s="20" t="s">
        <v>22</v>
      </c>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row>
    <row r="79" spans="1:106" x14ac:dyDescent="0.3">
      <c r="A79" s="2" t="s">
        <v>17</v>
      </c>
      <c r="B79" s="15">
        <v>0</v>
      </c>
      <c r="C79" s="13">
        <v>1</v>
      </c>
      <c r="D79" s="13">
        <v>2</v>
      </c>
      <c r="E79" s="13">
        <v>3</v>
      </c>
      <c r="F79" s="13">
        <v>4</v>
      </c>
      <c r="G79" s="13">
        <v>5</v>
      </c>
      <c r="H79" s="13">
        <v>6</v>
      </c>
      <c r="I79" s="13">
        <v>7</v>
      </c>
      <c r="J79" s="13">
        <v>8</v>
      </c>
      <c r="K79" s="13">
        <v>9</v>
      </c>
      <c r="L79" s="13">
        <v>10</v>
      </c>
      <c r="M79" s="13">
        <v>11</v>
      </c>
      <c r="N79" s="13">
        <v>12</v>
      </c>
      <c r="O79" s="13">
        <v>13</v>
      </c>
      <c r="P79" s="13">
        <v>14</v>
      </c>
      <c r="Q79" s="13">
        <v>15</v>
      </c>
      <c r="R79" s="13">
        <v>16</v>
      </c>
      <c r="S79" s="13">
        <v>17</v>
      </c>
      <c r="T79" s="13">
        <v>18</v>
      </c>
      <c r="U79" s="13">
        <v>19</v>
      </c>
      <c r="V79" s="13">
        <v>20</v>
      </c>
      <c r="W79" s="13">
        <v>21</v>
      </c>
      <c r="X79" s="13">
        <v>22</v>
      </c>
      <c r="Y79" s="13">
        <v>23</v>
      </c>
      <c r="Z79" s="13">
        <v>24</v>
      </c>
      <c r="AA79" s="13">
        <v>25</v>
      </c>
      <c r="AB79" s="13">
        <v>26</v>
      </c>
      <c r="AC79" s="13">
        <v>27</v>
      </c>
      <c r="AD79" s="13">
        <v>28</v>
      </c>
      <c r="AE79" s="13">
        <v>29</v>
      </c>
      <c r="AF79" s="13">
        <v>30</v>
      </c>
      <c r="AG79" s="13">
        <v>31</v>
      </c>
      <c r="AH79" s="13">
        <v>32</v>
      </c>
      <c r="AI79" s="13">
        <v>33</v>
      </c>
      <c r="AJ79" s="13">
        <v>34</v>
      </c>
      <c r="AK79" s="13">
        <v>35</v>
      </c>
      <c r="AL79" s="13">
        <v>36</v>
      </c>
      <c r="AM79" s="13">
        <v>37</v>
      </c>
      <c r="AN79" s="13">
        <v>38</v>
      </c>
      <c r="AO79" s="13">
        <v>39</v>
      </c>
      <c r="AP79" s="13">
        <v>40</v>
      </c>
      <c r="AQ79" s="13">
        <v>41</v>
      </c>
      <c r="AR79" s="13">
        <v>42</v>
      </c>
      <c r="AS79" s="13">
        <v>43</v>
      </c>
      <c r="AT79" s="13">
        <v>44</v>
      </c>
      <c r="AU79" s="13">
        <v>45</v>
      </c>
      <c r="AV79" s="13">
        <v>46</v>
      </c>
      <c r="AW79" s="13">
        <v>47</v>
      </c>
      <c r="AX79" s="13">
        <v>48</v>
      </c>
      <c r="AY79" s="13">
        <v>49</v>
      </c>
      <c r="AZ79" s="13">
        <v>50</v>
      </c>
      <c r="BA79" s="13">
        <v>51</v>
      </c>
      <c r="BB79" s="13">
        <v>52</v>
      </c>
      <c r="BC79" s="13">
        <v>53</v>
      </c>
      <c r="BD79" s="13">
        <v>54</v>
      </c>
      <c r="BE79" s="13">
        <v>55</v>
      </c>
      <c r="BF79" s="13">
        <v>56</v>
      </c>
      <c r="BG79" s="13">
        <v>57</v>
      </c>
      <c r="BH79" s="13">
        <v>58</v>
      </c>
      <c r="BI79" s="13">
        <v>59</v>
      </c>
      <c r="BJ79" s="13">
        <v>60</v>
      </c>
      <c r="BK79" s="13">
        <v>61</v>
      </c>
      <c r="BL79" s="13">
        <v>62</v>
      </c>
      <c r="BM79" s="13">
        <v>63</v>
      </c>
      <c r="BN79" s="13">
        <v>64</v>
      </c>
      <c r="BO79" s="13">
        <v>65</v>
      </c>
      <c r="BP79" s="13">
        <v>66</v>
      </c>
      <c r="BQ79" s="13">
        <v>67</v>
      </c>
      <c r="BR79" s="13">
        <v>68</v>
      </c>
      <c r="BS79" s="13">
        <v>69</v>
      </c>
      <c r="BT79" s="13">
        <v>70</v>
      </c>
      <c r="BU79" s="13">
        <v>71</v>
      </c>
      <c r="BV79" s="13">
        <v>72</v>
      </c>
      <c r="BW79" s="13">
        <v>73</v>
      </c>
      <c r="BX79" s="13">
        <v>74</v>
      </c>
      <c r="BY79" s="13">
        <v>75</v>
      </c>
      <c r="BZ79" s="13">
        <v>76</v>
      </c>
      <c r="CA79" s="13">
        <v>77</v>
      </c>
      <c r="CB79" s="13">
        <v>78</v>
      </c>
      <c r="CC79" s="13">
        <v>79</v>
      </c>
      <c r="CD79" s="13">
        <v>80</v>
      </c>
      <c r="CE79" s="13">
        <v>81</v>
      </c>
      <c r="CF79" s="13">
        <v>82</v>
      </c>
      <c r="CG79" s="13">
        <v>83</v>
      </c>
      <c r="CH79" s="13">
        <v>84</v>
      </c>
      <c r="CI79" s="13">
        <v>85</v>
      </c>
      <c r="CJ79" s="13">
        <v>86</v>
      </c>
      <c r="CK79" s="13">
        <v>87</v>
      </c>
      <c r="CL79" s="13">
        <v>88</v>
      </c>
      <c r="CM79" s="13">
        <v>89</v>
      </c>
      <c r="CN79" s="13">
        <v>90</v>
      </c>
      <c r="CO79" s="13">
        <v>91</v>
      </c>
      <c r="CP79" s="13">
        <v>92</v>
      </c>
      <c r="CQ79" s="13">
        <v>93</v>
      </c>
      <c r="CR79" s="13">
        <v>94</v>
      </c>
      <c r="CS79" s="13">
        <v>95</v>
      </c>
      <c r="CT79" s="13">
        <v>96</v>
      </c>
      <c r="CU79" s="13">
        <v>97</v>
      </c>
      <c r="CV79" s="13">
        <v>98</v>
      </c>
      <c r="CW79" s="13">
        <v>99</v>
      </c>
      <c r="CX79" s="13">
        <v>100</v>
      </c>
    </row>
    <row r="80" spans="1:106" x14ac:dyDescent="0.3">
      <c r="A80" s="2" t="str">
        <f>B20</f>
        <v>Household goods</v>
      </c>
      <c r="B80" s="3"/>
      <c r="C80" s="3"/>
      <c r="D80" s="3"/>
      <c r="E80" s="3"/>
      <c r="F80" s="3"/>
      <c r="G80" s="3"/>
      <c r="H80" s="3"/>
      <c r="I80" s="3"/>
      <c r="J80" s="3"/>
      <c r="K80" s="3"/>
      <c r="L80" s="3"/>
      <c r="M80" s="3"/>
      <c r="N80" s="3"/>
      <c r="O80" s="3"/>
      <c r="P80" s="3"/>
      <c r="Q80" s="3"/>
      <c r="R80" s="3"/>
      <c r="S80" s="3"/>
      <c r="T80" s="3"/>
      <c r="U80" s="3"/>
      <c r="V80" s="3"/>
    </row>
    <row r="81" spans="1:102" s="7" customFormat="1" x14ac:dyDescent="0.3">
      <c r="A81" s="7" t="str">
        <f>A11</f>
        <v>Do Nothing</v>
      </c>
      <c r="B81" s="7" t="e">
        <f t="shared" ref="B81:BM81" si="96">F42-F42</f>
        <v>#DIV/0!</v>
      </c>
      <c r="C81" s="7" t="e">
        <f t="shared" si="96"/>
        <v>#DIV/0!</v>
      </c>
      <c r="D81" s="7" t="e">
        <f t="shared" si="96"/>
        <v>#DIV/0!</v>
      </c>
      <c r="E81" s="7" t="e">
        <f t="shared" si="96"/>
        <v>#DIV/0!</v>
      </c>
      <c r="F81" s="7" t="e">
        <f t="shared" si="96"/>
        <v>#DIV/0!</v>
      </c>
      <c r="G81" s="7" t="e">
        <f t="shared" si="96"/>
        <v>#DIV/0!</v>
      </c>
      <c r="H81" s="7" t="e">
        <f t="shared" si="96"/>
        <v>#DIV/0!</v>
      </c>
      <c r="I81" s="7" t="e">
        <f t="shared" si="96"/>
        <v>#DIV/0!</v>
      </c>
      <c r="J81" s="7" t="e">
        <f t="shared" si="96"/>
        <v>#DIV/0!</v>
      </c>
      <c r="K81" s="7" t="e">
        <f t="shared" si="96"/>
        <v>#DIV/0!</v>
      </c>
      <c r="L81" s="7" t="e">
        <f t="shared" si="96"/>
        <v>#DIV/0!</v>
      </c>
      <c r="M81" s="7" t="e">
        <f t="shared" si="96"/>
        <v>#DIV/0!</v>
      </c>
      <c r="N81" s="7" t="e">
        <f t="shared" si="96"/>
        <v>#DIV/0!</v>
      </c>
      <c r="O81" s="7" t="e">
        <f t="shared" si="96"/>
        <v>#DIV/0!</v>
      </c>
      <c r="P81" s="7" t="e">
        <f t="shared" si="96"/>
        <v>#DIV/0!</v>
      </c>
      <c r="Q81" s="7" t="e">
        <f t="shared" si="96"/>
        <v>#DIV/0!</v>
      </c>
      <c r="R81" s="7" t="e">
        <f t="shared" si="96"/>
        <v>#DIV/0!</v>
      </c>
      <c r="S81" s="7" t="e">
        <f t="shared" si="96"/>
        <v>#DIV/0!</v>
      </c>
      <c r="T81" s="7" t="e">
        <f t="shared" si="96"/>
        <v>#DIV/0!</v>
      </c>
      <c r="U81" s="7" t="e">
        <f t="shared" si="96"/>
        <v>#DIV/0!</v>
      </c>
      <c r="V81" s="7" t="e">
        <f t="shared" si="96"/>
        <v>#DIV/0!</v>
      </c>
      <c r="W81" s="7" t="e">
        <f t="shared" si="96"/>
        <v>#DIV/0!</v>
      </c>
      <c r="X81" s="7" t="e">
        <f t="shared" si="96"/>
        <v>#DIV/0!</v>
      </c>
      <c r="Y81" s="7" t="e">
        <f t="shared" si="96"/>
        <v>#DIV/0!</v>
      </c>
      <c r="Z81" s="7" t="e">
        <f t="shared" si="96"/>
        <v>#DIV/0!</v>
      </c>
      <c r="AA81" s="7" t="e">
        <f t="shared" si="96"/>
        <v>#DIV/0!</v>
      </c>
      <c r="AB81" s="7" t="e">
        <f t="shared" si="96"/>
        <v>#DIV/0!</v>
      </c>
      <c r="AC81" s="7" t="e">
        <f t="shared" si="96"/>
        <v>#DIV/0!</v>
      </c>
      <c r="AD81" s="7" t="e">
        <f t="shared" si="96"/>
        <v>#DIV/0!</v>
      </c>
      <c r="AE81" s="7" t="e">
        <f t="shared" si="96"/>
        <v>#DIV/0!</v>
      </c>
      <c r="AF81" s="7" t="e">
        <f t="shared" si="96"/>
        <v>#DIV/0!</v>
      </c>
      <c r="AG81" s="7" t="e">
        <f t="shared" si="96"/>
        <v>#DIV/0!</v>
      </c>
      <c r="AH81" s="7" t="e">
        <f t="shared" si="96"/>
        <v>#DIV/0!</v>
      </c>
      <c r="AI81" s="7" t="e">
        <f t="shared" si="96"/>
        <v>#DIV/0!</v>
      </c>
      <c r="AJ81" s="7" t="e">
        <f t="shared" si="96"/>
        <v>#DIV/0!</v>
      </c>
      <c r="AK81" s="7" t="e">
        <f t="shared" si="96"/>
        <v>#DIV/0!</v>
      </c>
      <c r="AL81" s="7" t="e">
        <f t="shared" si="96"/>
        <v>#DIV/0!</v>
      </c>
      <c r="AM81" s="7" t="e">
        <f t="shared" si="96"/>
        <v>#DIV/0!</v>
      </c>
      <c r="AN81" s="7" t="e">
        <f t="shared" si="96"/>
        <v>#DIV/0!</v>
      </c>
      <c r="AO81" s="7" t="e">
        <f t="shared" si="96"/>
        <v>#DIV/0!</v>
      </c>
      <c r="AP81" s="7" t="e">
        <f t="shared" si="96"/>
        <v>#DIV/0!</v>
      </c>
      <c r="AQ81" s="7" t="e">
        <f t="shared" si="96"/>
        <v>#DIV/0!</v>
      </c>
      <c r="AR81" s="7" t="e">
        <f t="shared" si="96"/>
        <v>#DIV/0!</v>
      </c>
      <c r="AS81" s="7" t="e">
        <f t="shared" si="96"/>
        <v>#DIV/0!</v>
      </c>
      <c r="AT81" s="7" t="e">
        <f t="shared" si="96"/>
        <v>#DIV/0!</v>
      </c>
      <c r="AU81" s="7" t="e">
        <f t="shared" si="96"/>
        <v>#DIV/0!</v>
      </c>
      <c r="AV81" s="7" t="e">
        <f t="shared" si="96"/>
        <v>#DIV/0!</v>
      </c>
      <c r="AW81" s="7" t="e">
        <f t="shared" si="96"/>
        <v>#DIV/0!</v>
      </c>
      <c r="AX81" s="7" t="e">
        <f t="shared" si="96"/>
        <v>#DIV/0!</v>
      </c>
      <c r="AY81" s="7" t="e">
        <f t="shared" si="96"/>
        <v>#DIV/0!</v>
      </c>
      <c r="AZ81" s="7" t="e">
        <f t="shared" si="96"/>
        <v>#DIV/0!</v>
      </c>
      <c r="BA81" s="7" t="e">
        <f t="shared" si="96"/>
        <v>#DIV/0!</v>
      </c>
      <c r="BB81" s="7" t="e">
        <f t="shared" si="96"/>
        <v>#DIV/0!</v>
      </c>
      <c r="BC81" s="7" t="e">
        <f t="shared" si="96"/>
        <v>#DIV/0!</v>
      </c>
      <c r="BD81" s="7" t="e">
        <f t="shared" si="96"/>
        <v>#DIV/0!</v>
      </c>
      <c r="BE81" s="7" t="e">
        <f t="shared" si="96"/>
        <v>#DIV/0!</v>
      </c>
      <c r="BF81" s="7" t="e">
        <f t="shared" si="96"/>
        <v>#DIV/0!</v>
      </c>
      <c r="BG81" s="7" t="e">
        <f t="shared" si="96"/>
        <v>#DIV/0!</v>
      </c>
      <c r="BH81" s="7" t="e">
        <f t="shared" si="96"/>
        <v>#DIV/0!</v>
      </c>
      <c r="BI81" s="7" t="e">
        <f t="shared" si="96"/>
        <v>#DIV/0!</v>
      </c>
      <c r="BJ81" s="7" t="e">
        <f t="shared" si="96"/>
        <v>#DIV/0!</v>
      </c>
      <c r="BK81" s="7" t="e">
        <f t="shared" si="96"/>
        <v>#DIV/0!</v>
      </c>
      <c r="BL81" s="7" t="e">
        <f t="shared" si="96"/>
        <v>#DIV/0!</v>
      </c>
      <c r="BM81" s="7" t="e">
        <f t="shared" si="96"/>
        <v>#DIV/0!</v>
      </c>
      <c r="BN81" s="7" t="e">
        <f t="shared" ref="BN81:CX81" si="97">BR42-BR42</f>
        <v>#DIV/0!</v>
      </c>
      <c r="BO81" s="7" t="e">
        <f t="shared" si="97"/>
        <v>#DIV/0!</v>
      </c>
      <c r="BP81" s="7" t="e">
        <f t="shared" si="97"/>
        <v>#DIV/0!</v>
      </c>
      <c r="BQ81" s="7" t="e">
        <f t="shared" si="97"/>
        <v>#DIV/0!</v>
      </c>
      <c r="BR81" s="7" t="e">
        <f t="shared" si="97"/>
        <v>#DIV/0!</v>
      </c>
      <c r="BS81" s="7" t="e">
        <f t="shared" si="97"/>
        <v>#DIV/0!</v>
      </c>
      <c r="BT81" s="7" t="e">
        <f t="shared" si="97"/>
        <v>#DIV/0!</v>
      </c>
      <c r="BU81" s="7" t="e">
        <f t="shared" si="97"/>
        <v>#DIV/0!</v>
      </c>
      <c r="BV81" s="7" t="e">
        <f t="shared" si="97"/>
        <v>#DIV/0!</v>
      </c>
      <c r="BW81" s="7" t="e">
        <f t="shared" si="97"/>
        <v>#DIV/0!</v>
      </c>
      <c r="BX81" s="7" t="e">
        <f t="shared" si="97"/>
        <v>#DIV/0!</v>
      </c>
      <c r="BY81" s="7" t="e">
        <f t="shared" si="97"/>
        <v>#DIV/0!</v>
      </c>
      <c r="BZ81" s="7" t="e">
        <f t="shared" si="97"/>
        <v>#DIV/0!</v>
      </c>
      <c r="CA81" s="7" t="e">
        <f t="shared" si="97"/>
        <v>#DIV/0!</v>
      </c>
      <c r="CB81" s="7" t="e">
        <f t="shared" si="97"/>
        <v>#DIV/0!</v>
      </c>
      <c r="CC81" s="7" t="e">
        <f t="shared" si="97"/>
        <v>#DIV/0!</v>
      </c>
      <c r="CD81" s="7" t="e">
        <f t="shared" si="97"/>
        <v>#DIV/0!</v>
      </c>
      <c r="CE81" s="7" t="e">
        <f t="shared" si="97"/>
        <v>#DIV/0!</v>
      </c>
      <c r="CF81" s="7" t="e">
        <f t="shared" si="97"/>
        <v>#DIV/0!</v>
      </c>
      <c r="CG81" s="7" t="e">
        <f t="shared" si="97"/>
        <v>#DIV/0!</v>
      </c>
      <c r="CH81" s="7" t="e">
        <f t="shared" si="97"/>
        <v>#DIV/0!</v>
      </c>
      <c r="CI81" s="7" t="e">
        <f t="shared" si="97"/>
        <v>#DIV/0!</v>
      </c>
      <c r="CJ81" s="7" t="e">
        <f t="shared" si="97"/>
        <v>#DIV/0!</v>
      </c>
      <c r="CK81" s="7" t="e">
        <f t="shared" si="97"/>
        <v>#DIV/0!</v>
      </c>
      <c r="CL81" s="7" t="e">
        <f t="shared" si="97"/>
        <v>#DIV/0!</v>
      </c>
      <c r="CM81" s="7" t="e">
        <f t="shared" si="97"/>
        <v>#DIV/0!</v>
      </c>
      <c r="CN81" s="7" t="e">
        <f t="shared" si="97"/>
        <v>#DIV/0!</v>
      </c>
      <c r="CO81" s="7" t="e">
        <f t="shared" si="97"/>
        <v>#DIV/0!</v>
      </c>
      <c r="CP81" s="7" t="e">
        <f t="shared" si="97"/>
        <v>#DIV/0!</v>
      </c>
      <c r="CQ81" s="7" t="e">
        <f t="shared" si="97"/>
        <v>#DIV/0!</v>
      </c>
      <c r="CR81" s="7" t="e">
        <f t="shared" si="97"/>
        <v>#DIV/0!</v>
      </c>
      <c r="CS81" s="7" t="e">
        <f t="shared" si="97"/>
        <v>#DIV/0!</v>
      </c>
      <c r="CT81" s="7" t="e">
        <f t="shared" si="97"/>
        <v>#DIV/0!</v>
      </c>
      <c r="CU81" s="7" t="e">
        <f t="shared" si="97"/>
        <v>#DIV/0!</v>
      </c>
      <c r="CV81" s="7" t="e">
        <f t="shared" si="97"/>
        <v>#DIV/0!</v>
      </c>
      <c r="CW81" s="7" t="e">
        <f t="shared" si="97"/>
        <v>#DIV/0!</v>
      </c>
      <c r="CX81" s="7" t="e">
        <f t="shared" si="97"/>
        <v>#DIV/0!</v>
      </c>
    </row>
    <row r="82" spans="1:102" s="7" customFormat="1" x14ac:dyDescent="0.3">
      <c r="A82" s="7" t="str">
        <f>A12</f>
        <v>Diversion Channels</v>
      </c>
      <c r="B82" s="7" t="e">
        <f t="shared" ref="B82:BM82" si="98">F42-F50</f>
        <v>#DIV/0!</v>
      </c>
      <c r="C82" s="7" t="e">
        <f t="shared" si="98"/>
        <v>#DIV/0!</v>
      </c>
      <c r="D82" s="7" t="e">
        <f t="shared" si="98"/>
        <v>#DIV/0!</v>
      </c>
      <c r="E82" s="7" t="e">
        <f t="shared" si="98"/>
        <v>#DIV/0!</v>
      </c>
      <c r="F82" s="7" t="e">
        <f t="shared" si="98"/>
        <v>#DIV/0!</v>
      </c>
      <c r="G82" s="7" t="e">
        <f t="shared" si="98"/>
        <v>#DIV/0!</v>
      </c>
      <c r="H82" s="7" t="e">
        <f t="shared" si="98"/>
        <v>#DIV/0!</v>
      </c>
      <c r="I82" s="7" t="e">
        <f t="shared" si="98"/>
        <v>#DIV/0!</v>
      </c>
      <c r="J82" s="7" t="e">
        <f t="shared" si="98"/>
        <v>#DIV/0!</v>
      </c>
      <c r="K82" s="7" t="e">
        <f t="shared" si="98"/>
        <v>#DIV/0!</v>
      </c>
      <c r="L82" s="7" t="e">
        <f t="shared" si="98"/>
        <v>#DIV/0!</v>
      </c>
      <c r="M82" s="7" t="e">
        <f t="shared" si="98"/>
        <v>#DIV/0!</v>
      </c>
      <c r="N82" s="7" t="e">
        <f t="shared" si="98"/>
        <v>#DIV/0!</v>
      </c>
      <c r="O82" s="7" t="e">
        <f t="shared" si="98"/>
        <v>#DIV/0!</v>
      </c>
      <c r="P82" s="7" t="e">
        <f t="shared" si="98"/>
        <v>#DIV/0!</v>
      </c>
      <c r="Q82" s="7" t="e">
        <f t="shared" si="98"/>
        <v>#DIV/0!</v>
      </c>
      <c r="R82" s="7" t="e">
        <f t="shared" si="98"/>
        <v>#DIV/0!</v>
      </c>
      <c r="S82" s="7" t="e">
        <f t="shared" si="98"/>
        <v>#DIV/0!</v>
      </c>
      <c r="T82" s="7" t="e">
        <f t="shared" si="98"/>
        <v>#DIV/0!</v>
      </c>
      <c r="U82" s="7" t="e">
        <f t="shared" si="98"/>
        <v>#DIV/0!</v>
      </c>
      <c r="V82" s="7" t="e">
        <f t="shared" si="98"/>
        <v>#DIV/0!</v>
      </c>
      <c r="W82" s="7" t="e">
        <f t="shared" si="98"/>
        <v>#DIV/0!</v>
      </c>
      <c r="X82" s="7" t="e">
        <f t="shared" si="98"/>
        <v>#DIV/0!</v>
      </c>
      <c r="Y82" s="7" t="e">
        <f t="shared" si="98"/>
        <v>#DIV/0!</v>
      </c>
      <c r="Z82" s="7" t="e">
        <f t="shared" si="98"/>
        <v>#DIV/0!</v>
      </c>
      <c r="AA82" s="7" t="e">
        <f t="shared" si="98"/>
        <v>#DIV/0!</v>
      </c>
      <c r="AB82" s="7" t="e">
        <f t="shared" si="98"/>
        <v>#DIV/0!</v>
      </c>
      <c r="AC82" s="7" t="e">
        <f t="shared" si="98"/>
        <v>#DIV/0!</v>
      </c>
      <c r="AD82" s="7" t="e">
        <f t="shared" si="98"/>
        <v>#DIV/0!</v>
      </c>
      <c r="AE82" s="7" t="e">
        <f t="shared" si="98"/>
        <v>#DIV/0!</v>
      </c>
      <c r="AF82" s="7" t="e">
        <f t="shared" si="98"/>
        <v>#DIV/0!</v>
      </c>
      <c r="AG82" s="7" t="e">
        <f t="shared" si="98"/>
        <v>#DIV/0!</v>
      </c>
      <c r="AH82" s="7" t="e">
        <f t="shared" si="98"/>
        <v>#DIV/0!</v>
      </c>
      <c r="AI82" s="7" t="e">
        <f t="shared" si="98"/>
        <v>#DIV/0!</v>
      </c>
      <c r="AJ82" s="7" t="e">
        <f t="shared" si="98"/>
        <v>#DIV/0!</v>
      </c>
      <c r="AK82" s="7" t="e">
        <f t="shared" si="98"/>
        <v>#DIV/0!</v>
      </c>
      <c r="AL82" s="7" t="e">
        <f t="shared" si="98"/>
        <v>#DIV/0!</v>
      </c>
      <c r="AM82" s="7" t="e">
        <f t="shared" si="98"/>
        <v>#DIV/0!</v>
      </c>
      <c r="AN82" s="7" t="e">
        <f t="shared" si="98"/>
        <v>#DIV/0!</v>
      </c>
      <c r="AO82" s="7" t="e">
        <f t="shared" si="98"/>
        <v>#DIV/0!</v>
      </c>
      <c r="AP82" s="7" t="e">
        <f t="shared" si="98"/>
        <v>#DIV/0!</v>
      </c>
      <c r="AQ82" s="7" t="e">
        <f t="shared" si="98"/>
        <v>#DIV/0!</v>
      </c>
      <c r="AR82" s="7" t="e">
        <f t="shared" si="98"/>
        <v>#DIV/0!</v>
      </c>
      <c r="AS82" s="7" t="e">
        <f t="shared" si="98"/>
        <v>#DIV/0!</v>
      </c>
      <c r="AT82" s="7" t="e">
        <f t="shared" si="98"/>
        <v>#DIV/0!</v>
      </c>
      <c r="AU82" s="7" t="e">
        <f t="shared" si="98"/>
        <v>#DIV/0!</v>
      </c>
      <c r="AV82" s="7" t="e">
        <f t="shared" si="98"/>
        <v>#DIV/0!</v>
      </c>
      <c r="AW82" s="7" t="e">
        <f t="shared" si="98"/>
        <v>#DIV/0!</v>
      </c>
      <c r="AX82" s="7" t="e">
        <f t="shared" si="98"/>
        <v>#DIV/0!</v>
      </c>
      <c r="AY82" s="7" t="e">
        <f t="shared" si="98"/>
        <v>#DIV/0!</v>
      </c>
      <c r="AZ82" s="7" t="e">
        <f t="shared" si="98"/>
        <v>#DIV/0!</v>
      </c>
      <c r="BA82" s="7" t="e">
        <f t="shared" si="98"/>
        <v>#DIV/0!</v>
      </c>
      <c r="BB82" s="7" t="e">
        <f t="shared" si="98"/>
        <v>#DIV/0!</v>
      </c>
      <c r="BC82" s="7" t="e">
        <f t="shared" si="98"/>
        <v>#DIV/0!</v>
      </c>
      <c r="BD82" s="7" t="e">
        <f t="shared" si="98"/>
        <v>#DIV/0!</v>
      </c>
      <c r="BE82" s="7" t="e">
        <f t="shared" si="98"/>
        <v>#DIV/0!</v>
      </c>
      <c r="BF82" s="7" t="e">
        <f t="shared" si="98"/>
        <v>#DIV/0!</v>
      </c>
      <c r="BG82" s="7" t="e">
        <f t="shared" si="98"/>
        <v>#DIV/0!</v>
      </c>
      <c r="BH82" s="7" t="e">
        <f t="shared" si="98"/>
        <v>#DIV/0!</v>
      </c>
      <c r="BI82" s="7" t="e">
        <f t="shared" si="98"/>
        <v>#DIV/0!</v>
      </c>
      <c r="BJ82" s="7" t="e">
        <f t="shared" si="98"/>
        <v>#DIV/0!</v>
      </c>
      <c r="BK82" s="7" t="e">
        <f t="shared" si="98"/>
        <v>#DIV/0!</v>
      </c>
      <c r="BL82" s="7" t="e">
        <f t="shared" si="98"/>
        <v>#DIV/0!</v>
      </c>
      <c r="BM82" s="7" t="e">
        <f t="shared" si="98"/>
        <v>#DIV/0!</v>
      </c>
      <c r="BN82" s="7" t="e">
        <f t="shared" ref="BN82:CX82" si="99">BR42-BR50</f>
        <v>#DIV/0!</v>
      </c>
      <c r="BO82" s="7" t="e">
        <f t="shared" si="99"/>
        <v>#DIV/0!</v>
      </c>
      <c r="BP82" s="7" t="e">
        <f t="shared" si="99"/>
        <v>#DIV/0!</v>
      </c>
      <c r="BQ82" s="7" t="e">
        <f t="shared" si="99"/>
        <v>#DIV/0!</v>
      </c>
      <c r="BR82" s="7" t="e">
        <f t="shared" si="99"/>
        <v>#DIV/0!</v>
      </c>
      <c r="BS82" s="7" t="e">
        <f t="shared" si="99"/>
        <v>#DIV/0!</v>
      </c>
      <c r="BT82" s="7" t="e">
        <f t="shared" si="99"/>
        <v>#DIV/0!</v>
      </c>
      <c r="BU82" s="7" t="e">
        <f t="shared" si="99"/>
        <v>#DIV/0!</v>
      </c>
      <c r="BV82" s="7" t="e">
        <f t="shared" si="99"/>
        <v>#DIV/0!</v>
      </c>
      <c r="BW82" s="7" t="e">
        <f t="shared" si="99"/>
        <v>#DIV/0!</v>
      </c>
      <c r="BX82" s="7" t="e">
        <f t="shared" si="99"/>
        <v>#DIV/0!</v>
      </c>
      <c r="BY82" s="7" t="e">
        <f t="shared" si="99"/>
        <v>#DIV/0!</v>
      </c>
      <c r="BZ82" s="7" t="e">
        <f t="shared" si="99"/>
        <v>#DIV/0!</v>
      </c>
      <c r="CA82" s="7" t="e">
        <f t="shared" si="99"/>
        <v>#DIV/0!</v>
      </c>
      <c r="CB82" s="7" t="e">
        <f t="shared" si="99"/>
        <v>#DIV/0!</v>
      </c>
      <c r="CC82" s="7" t="e">
        <f t="shared" si="99"/>
        <v>#DIV/0!</v>
      </c>
      <c r="CD82" s="7" t="e">
        <f t="shared" si="99"/>
        <v>#DIV/0!</v>
      </c>
      <c r="CE82" s="7" t="e">
        <f t="shared" si="99"/>
        <v>#DIV/0!</v>
      </c>
      <c r="CF82" s="7" t="e">
        <f t="shared" si="99"/>
        <v>#DIV/0!</v>
      </c>
      <c r="CG82" s="7" t="e">
        <f t="shared" si="99"/>
        <v>#DIV/0!</v>
      </c>
      <c r="CH82" s="7" t="e">
        <f t="shared" si="99"/>
        <v>#DIV/0!</v>
      </c>
      <c r="CI82" s="7" t="e">
        <f t="shared" si="99"/>
        <v>#DIV/0!</v>
      </c>
      <c r="CJ82" s="7" t="e">
        <f t="shared" si="99"/>
        <v>#DIV/0!</v>
      </c>
      <c r="CK82" s="7" t="e">
        <f t="shared" si="99"/>
        <v>#DIV/0!</v>
      </c>
      <c r="CL82" s="7" t="e">
        <f t="shared" si="99"/>
        <v>#DIV/0!</v>
      </c>
      <c r="CM82" s="7" t="e">
        <f t="shared" si="99"/>
        <v>#DIV/0!</v>
      </c>
      <c r="CN82" s="7" t="e">
        <f t="shared" si="99"/>
        <v>#DIV/0!</v>
      </c>
      <c r="CO82" s="7" t="e">
        <f t="shared" si="99"/>
        <v>#DIV/0!</v>
      </c>
      <c r="CP82" s="7" t="e">
        <f t="shared" si="99"/>
        <v>#DIV/0!</v>
      </c>
      <c r="CQ82" s="7" t="e">
        <f t="shared" si="99"/>
        <v>#DIV/0!</v>
      </c>
      <c r="CR82" s="7" t="e">
        <f t="shared" si="99"/>
        <v>#DIV/0!</v>
      </c>
      <c r="CS82" s="7" t="e">
        <f t="shared" si="99"/>
        <v>#DIV/0!</v>
      </c>
      <c r="CT82" s="7" t="e">
        <f t="shared" si="99"/>
        <v>#DIV/0!</v>
      </c>
      <c r="CU82" s="7" t="e">
        <f t="shared" si="99"/>
        <v>#DIV/0!</v>
      </c>
      <c r="CV82" s="7" t="e">
        <f t="shared" si="99"/>
        <v>#DIV/0!</v>
      </c>
      <c r="CW82" s="7" t="e">
        <f t="shared" si="99"/>
        <v>#DIV/0!</v>
      </c>
      <c r="CX82" s="7" t="e">
        <f t="shared" si="99"/>
        <v>#DIV/0!</v>
      </c>
    </row>
    <row r="83" spans="1:102" s="7" customFormat="1" x14ac:dyDescent="0.3">
      <c r="A83" s="7" t="str">
        <f>A13</f>
        <v>Shoes Outside Door</v>
      </c>
      <c r="B83" s="7" t="e">
        <f t="shared" ref="B83:BM83" si="100">F42-F58</f>
        <v>#DIV/0!</v>
      </c>
      <c r="C83" s="7" t="e">
        <f t="shared" si="100"/>
        <v>#DIV/0!</v>
      </c>
      <c r="D83" s="7" t="e">
        <f t="shared" si="100"/>
        <v>#DIV/0!</v>
      </c>
      <c r="E83" s="7" t="e">
        <f t="shared" si="100"/>
        <v>#DIV/0!</v>
      </c>
      <c r="F83" s="7" t="e">
        <f t="shared" si="100"/>
        <v>#DIV/0!</v>
      </c>
      <c r="G83" s="7" t="e">
        <f t="shared" si="100"/>
        <v>#DIV/0!</v>
      </c>
      <c r="H83" s="7" t="e">
        <f t="shared" si="100"/>
        <v>#DIV/0!</v>
      </c>
      <c r="I83" s="7" t="e">
        <f t="shared" si="100"/>
        <v>#DIV/0!</v>
      </c>
      <c r="J83" s="7" t="e">
        <f t="shared" si="100"/>
        <v>#DIV/0!</v>
      </c>
      <c r="K83" s="7" t="e">
        <f t="shared" si="100"/>
        <v>#DIV/0!</v>
      </c>
      <c r="L83" s="7" t="e">
        <f t="shared" si="100"/>
        <v>#DIV/0!</v>
      </c>
      <c r="M83" s="7" t="e">
        <f t="shared" si="100"/>
        <v>#DIV/0!</v>
      </c>
      <c r="N83" s="7" t="e">
        <f t="shared" si="100"/>
        <v>#DIV/0!</v>
      </c>
      <c r="O83" s="7" t="e">
        <f t="shared" si="100"/>
        <v>#DIV/0!</v>
      </c>
      <c r="P83" s="7" t="e">
        <f t="shared" si="100"/>
        <v>#DIV/0!</v>
      </c>
      <c r="Q83" s="7" t="e">
        <f t="shared" si="100"/>
        <v>#DIV/0!</v>
      </c>
      <c r="R83" s="7" t="e">
        <f t="shared" si="100"/>
        <v>#DIV/0!</v>
      </c>
      <c r="S83" s="7" t="e">
        <f t="shared" si="100"/>
        <v>#DIV/0!</v>
      </c>
      <c r="T83" s="7" t="e">
        <f t="shared" si="100"/>
        <v>#DIV/0!</v>
      </c>
      <c r="U83" s="7" t="e">
        <f t="shared" si="100"/>
        <v>#DIV/0!</v>
      </c>
      <c r="V83" s="7" t="e">
        <f t="shared" si="100"/>
        <v>#DIV/0!</v>
      </c>
      <c r="W83" s="7" t="e">
        <f t="shared" si="100"/>
        <v>#DIV/0!</v>
      </c>
      <c r="X83" s="7" t="e">
        <f t="shared" si="100"/>
        <v>#DIV/0!</v>
      </c>
      <c r="Y83" s="7" t="e">
        <f t="shared" si="100"/>
        <v>#DIV/0!</v>
      </c>
      <c r="Z83" s="7" t="e">
        <f t="shared" si="100"/>
        <v>#DIV/0!</v>
      </c>
      <c r="AA83" s="7" t="e">
        <f t="shared" si="100"/>
        <v>#DIV/0!</v>
      </c>
      <c r="AB83" s="7" t="e">
        <f t="shared" si="100"/>
        <v>#DIV/0!</v>
      </c>
      <c r="AC83" s="7" t="e">
        <f t="shared" si="100"/>
        <v>#DIV/0!</v>
      </c>
      <c r="AD83" s="7" t="e">
        <f t="shared" si="100"/>
        <v>#DIV/0!</v>
      </c>
      <c r="AE83" s="7" t="e">
        <f t="shared" si="100"/>
        <v>#DIV/0!</v>
      </c>
      <c r="AF83" s="7" t="e">
        <f t="shared" si="100"/>
        <v>#DIV/0!</v>
      </c>
      <c r="AG83" s="7" t="e">
        <f t="shared" si="100"/>
        <v>#DIV/0!</v>
      </c>
      <c r="AH83" s="7" t="e">
        <f t="shared" si="100"/>
        <v>#DIV/0!</v>
      </c>
      <c r="AI83" s="7" t="e">
        <f t="shared" si="100"/>
        <v>#DIV/0!</v>
      </c>
      <c r="AJ83" s="7" t="e">
        <f t="shared" si="100"/>
        <v>#DIV/0!</v>
      </c>
      <c r="AK83" s="7" t="e">
        <f t="shared" si="100"/>
        <v>#DIV/0!</v>
      </c>
      <c r="AL83" s="7" t="e">
        <f t="shared" si="100"/>
        <v>#DIV/0!</v>
      </c>
      <c r="AM83" s="7" t="e">
        <f t="shared" si="100"/>
        <v>#DIV/0!</v>
      </c>
      <c r="AN83" s="7" t="e">
        <f t="shared" si="100"/>
        <v>#DIV/0!</v>
      </c>
      <c r="AO83" s="7" t="e">
        <f t="shared" si="100"/>
        <v>#DIV/0!</v>
      </c>
      <c r="AP83" s="7" t="e">
        <f t="shared" si="100"/>
        <v>#DIV/0!</v>
      </c>
      <c r="AQ83" s="7" t="e">
        <f t="shared" si="100"/>
        <v>#DIV/0!</v>
      </c>
      <c r="AR83" s="7" t="e">
        <f t="shared" si="100"/>
        <v>#DIV/0!</v>
      </c>
      <c r="AS83" s="7" t="e">
        <f t="shared" si="100"/>
        <v>#DIV/0!</v>
      </c>
      <c r="AT83" s="7" t="e">
        <f t="shared" si="100"/>
        <v>#DIV/0!</v>
      </c>
      <c r="AU83" s="7" t="e">
        <f t="shared" si="100"/>
        <v>#DIV/0!</v>
      </c>
      <c r="AV83" s="7" t="e">
        <f t="shared" si="100"/>
        <v>#DIV/0!</v>
      </c>
      <c r="AW83" s="7" t="e">
        <f t="shared" si="100"/>
        <v>#DIV/0!</v>
      </c>
      <c r="AX83" s="7" t="e">
        <f t="shared" si="100"/>
        <v>#DIV/0!</v>
      </c>
      <c r="AY83" s="7" t="e">
        <f t="shared" si="100"/>
        <v>#DIV/0!</v>
      </c>
      <c r="AZ83" s="7" t="e">
        <f t="shared" si="100"/>
        <v>#DIV/0!</v>
      </c>
      <c r="BA83" s="7" t="e">
        <f t="shared" si="100"/>
        <v>#DIV/0!</v>
      </c>
      <c r="BB83" s="7" t="e">
        <f t="shared" si="100"/>
        <v>#DIV/0!</v>
      </c>
      <c r="BC83" s="7" t="e">
        <f t="shared" si="100"/>
        <v>#DIV/0!</v>
      </c>
      <c r="BD83" s="7" t="e">
        <f t="shared" si="100"/>
        <v>#DIV/0!</v>
      </c>
      <c r="BE83" s="7" t="e">
        <f t="shared" si="100"/>
        <v>#DIV/0!</v>
      </c>
      <c r="BF83" s="7" t="e">
        <f t="shared" si="100"/>
        <v>#DIV/0!</v>
      </c>
      <c r="BG83" s="7" t="e">
        <f t="shared" si="100"/>
        <v>#DIV/0!</v>
      </c>
      <c r="BH83" s="7" t="e">
        <f t="shared" si="100"/>
        <v>#DIV/0!</v>
      </c>
      <c r="BI83" s="7" t="e">
        <f t="shared" si="100"/>
        <v>#DIV/0!</v>
      </c>
      <c r="BJ83" s="7" t="e">
        <f t="shared" si="100"/>
        <v>#DIV/0!</v>
      </c>
      <c r="BK83" s="7" t="e">
        <f t="shared" si="100"/>
        <v>#DIV/0!</v>
      </c>
      <c r="BL83" s="7" t="e">
        <f t="shared" si="100"/>
        <v>#DIV/0!</v>
      </c>
      <c r="BM83" s="7" t="e">
        <f t="shared" si="100"/>
        <v>#DIV/0!</v>
      </c>
      <c r="BN83" s="7" t="e">
        <f t="shared" ref="BN83:CX83" si="101">BR42-BR58</f>
        <v>#DIV/0!</v>
      </c>
      <c r="BO83" s="7" t="e">
        <f t="shared" si="101"/>
        <v>#DIV/0!</v>
      </c>
      <c r="BP83" s="7" t="e">
        <f t="shared" si="101"/>
        <v>#DIV/0!</v>
      </c>
      <c r="BQ83" s="7" t="e">
        <f t="shared" si="101"/>
        <v>#DIV/0!</v>
      </c>
      <c r="BR83" s="7" t="e">
        <f t="shared" si="101"/>
        <v>#DIV/0!</v>
      </c>
      <c r="BS83" s="7" t="e">
        <f t="shared" si="101"/>
        <v>#DIV/0!</v>
      </c>
      <c r="BT83" s="7" t="e">
        <f t="shared" si="101"/>
        <v>#DIV/0!</v>
      </c>
      <c r="BU83" s="7" t="e">
        <f t="shared" si="101"/>
        <v>#DIV/0!</v>
      </c>
      <c r="BV83" s="7" t="e">
        <f t="shared" si="101"/>
        <v>#DIV/0!</v>
      </c>
      <c r="BW83" s="7" t="e">
        <f t="shared" si="101"/>
        <v>#DIV/0!</v>
      </c>
      <c r="BX83" s="7" t="e">
        <f t="shared" si="101"/>
        <v>#DIV/0!</v>
      </c>
      <c r="BY83" s="7" t="e">
        <f t="shared" si="101"/>
        <v>#DIV/0!</v>
      </c>
      <c r="BZ83" s="7" t="e">
        <f t="shared" si="101"/>
        <v>#DIV/0!</v>
      </c>
      <c r="CA83" s="7" t="e">
        <f t="shared" si="101"/>
        <v>#DIV/0!</v>
      </c>
      <c r="CB83" s="7" t="e">
        <f t="shared" si="101"/>
        <v>#DIV/0!</v>
      </c>
      <c r="CC83" s="7" t="e">
        <f t="shared" si="101"/>
        <v>#DIV/0!</v>
      </c>
      <c r="CD83" s="7" t="e">
        <f t="shared" si="101"/>
        <v>#DIV/0!</v>
      </c>
      <c r="CE83" s="7" t="e">
        <f t="shared" si="101"/>
        <v>#DIV/0!</v>
      </c>
      <c r="CF83" s="7" t="e">
        <f t="shared" si="101"/>
        <v>#DIV/0!</v>
      </c>
      <c r="CG83" s="7" t="e">
        <f t="shared" si="101"/>
        <v>#DIV/0!</v>
      </c>
      <c r="CH83" s="7" t="e">
        <f t="shared" si="101"/>
        <v>#DIV/0!</v>
      </c>
      <c r="CI83" s="7" t="e">
        <f t="shared" si="101"/>
        <v>#DIV/0!</v>
      </c>
      <c r="CJ83" s="7" t="e">
        <f t="shared" si="101"/>
        <v>#DIV/0!</v>
      </c>
      <c r="CK83" s="7" t="e">
        <f t="shared" si="101"/>
        <v>#DIV/0!</v>
      </c>
      <c r="CL83" s="7" t="e">
        <f t="shared" si="101"/>
        <v>#DIV/0!</v>
      </c>
      <c r="CM83" s="7" t="e">
        <f t="shared" si="101"/>
        <v>#DIV/0!</v>
      </c>
      <c r="CN83" s="7" t="e">
        <f t="shared" si="101"/>
        <v>#DIV/0!</v>
      </c>
      <c r="CO83" s="7" t="e">
        <f t="shared" si="101"/>
        <v>#DIV/0!</v>
      </c>
      <c r="CP83" s="7" t="e">
        <f t="shared" si="101"/>
        <v>#DIV/0!</v>
      </c>
      <c r="CQ83" s="7" t="e">
        <f t="shared" si="101"/>
        <v>#DIV/0!</v>
      </c>
      <c r="CR83" s="7" t="e">
        <f t="shared" si="101"/>
        <v>#DIV/0!</v>
      </c>
      <c r="CS83" s="7" t="e">
        <f t="shared" si="101"/>
        <v>#DIV/0!</v>
      </c>
      <c r="CT83" s="7" t="e">
        <f t="shared" si="101"/>
        <v>#DIV/0!</v>
      </c>
      <c r="CU83" s="7" t="e">
        <f t="shared" si="101"/>
        <v>#DIV/0!</v>
      </c>
      <c r="CV83" s="7" t="e">
        <f t="shared" si="101"/>
        <v>#DIV/0!</v>
      </c>
      <c r="CW83" s="7" t="e">
        <f t="shared" si="101"/>
        <v>#DIV/0!</v>
      </c>
      <c r="CX83" s="7" t="e">
        <f t="shared" si="101"/>
        <v>#DIV/0!</v>
      </c>
    </row>
    <row r="84" spans="1:102" s="7" customFormat="1" x14ac:dyDescent="0.3">
      <c r="A84" s="7" t="str">
        <f>A14</f>
        <v>Heaps of Rice</v>
      </c>
      <c r="B84" s="7" t="e">
        <f t="shared" ref="B84:BM84" si="102">F42-F66</f>
        <v>#DIV/0!</v>
      </c>
      <c r="C84" s="7" t="e">
        <f t="shared" si="102"/>
        <v>#DIV/0!</v>
      </c>
      <c r="D84" s="7" t="e">
        <f t="shared" si="102"/>
        <v>#DIV/0!</v>
      </c>
      <c r="E84" s="7" t="e">
        <f t="shared" si="102"/>
        <v>#DIV/0!</v>
      </c>
      <c r="F84" s="7" t="e">
        <f t="shared" si="102"/>
        <v>#DIV/0!</v>
      </c>
      <c r="G84" s="7" t="e">
        <f t="shared" si="102"/>
        <v>#DIV/0!</v>
      </c>
      <c r="H84" s="7" t="e">
        <f t="shared" si="102"/>
        <v>#DIV/0!</v>
      </c>
      <c r="I84" s="7" t="e">
        <f t="shared" si="102"/>
        <v>#DIV/0!</v>
      </c>
      <c r="J84" s="7" t="e">
        <f t="shared" si="102"/>
        <v>#DIV/0!</v>
      </c>
      <c r="K84" s="7" t="e">
        <f t="shared" si="102"/>
        <v>#DIV/0!</v>
      </c>
      <c r="L84" s="7" t="e">
        <f t="shared" si="102"/>
        <v>#DIV/0!</v>
      </c>
      <c r="M84" s="7" t="e">
        <f t="shared" si="102"/>
        <v>#DIV/0!</v>
      </c>
      <c r="N84" s="7" t="e">
        <f t="shared" si="102"/>
        <v>#DIV/0!</v>
      </c>
      <c r="O84" s="7" t="e">
        <f t="shared" si="102"/>
        <v>#DIV/0!</v>
      </c>
      <c r="P84" s="7" t="e">
        <f t="shared" si="102"/>
        <v>#DIV/0!</v>
      </c>
      <c r="Q84" s="7" t="e">
        <f t="shared" si="102"/>
        <v>#DIV/0!</v>
      </c>
      <c r="R84" s="7" t="e">
        <f t="shared" si="102"/>
        <v>#DIV/0!</v>
      </c>
      <c r="S84" s="7" t="e">
        <f t="shared" si="102"/>
        <v>#DIV/0!</v>
      </c>
      <c r="T84" s="7" t="e">
        <f t="shared" si="102"/>
        <v>#DIV/0!</v>
      </c>
      <c r="U84" s="7" t="e">
        <f t="shared" si="102"/>
        <v>#DIV/0!</v>
      </c>
      <c r="V84" s="7" t="e">
        <f t="shared" si="102"/>
        <v>#DIV/0!</v>
      </c>
      <c r="W84" s="7" t="e">
        <f t="shared" si="102"/>
        <v>#DIV/0!</v>
      </c>
      <c r="X84" s="7" t="e">
        <f t="shared" si="102"/>
        <v>#DIV/0!</v>
      </c>
      <c r="Y84" s="7" t="e">
        <f t="shared" si="102"/>
        <v>#DIV/0!</v>
      </c>
      <c r="Z84" s="7" t="e">
        <f t="shared" si="102"/>
        <v>#DIV/0!</v>
      </c>
      <c r="AA84" s="7" t="e">
        <f t="shared" si="102"/>
        <v>#DIV/0!</v>
      </c>
      <c r="AB84" s="7" t="e">
        <f t="shared" si="102"/>
        <v>#DIV/0!</v>
      </c>
      <c r="AC84" s="7" t="e">
        <f t="shared" si="102"/>
        <v>#DIV/0!</v>
      </c>
      <c r="AD84" s="7" t="e">
        <f t="shared" si="102"/>
        <v>#DIV/0!</v>
      </c>
      <c r="AE84" s="7" t="e">
        <f t="shared" si="102"/>
        <v>#DIV/0!</v>
      </c>
      <c r="AF84" s="7" t="e">
        <f t="shared" si="102"/>
        <v>#DIV/0!</v>
      </c>
      <c r="AG84" s="7" t="e">
        <f t="shared" si="102"/>
        <v>#DIV/0!</v>
      </c>
      <c r="AH84" s="7" t="e">
        <f t="shared" si="102"/>
        <v>#DIV/0!</v>
      </c>
      <c r="AI84" s="7" t="e">
        <f t="shared" si="102"/>
        <v>#DIV/0!</v>
      </c>
      <c r="AJ84" s="7" t="e">
        <f t="shared" si="102"/>
        <v>#DIV/0!</v>
      </c>
      <c r="AK84" s="7" t="e">
        <f t="shared" si="102"/>
        <v>#DIV/0!</v>
      </c>
      <c r="AL84" s="7" t="e">
        <f t="shared" si="102"/>
        <v>#DIV/0!</v>
      </c>
      <c r="AM84" s="7" t="e">
        <f t="shared" si="102"/>
        <v>#DIV/0!</v>
      </c>
      <c r="AN84" s="7" t="e">
        <f t="shared" si="102"/>
        <v>#DIV/0!</v>
      </c>
      <c r="AO84" s="7" t="e">
        <f t="shared" si="102"/>
        <v>#DIV/0!</v>
      </c>
      <c r="AP84" s="7" t="e">
        <f t="shared" si="102"/>
        <v>#DIV/0!</v>
      </c>
      <c r="AQ84" s="7" t="e">
        <f t="shared" si="102"/>
        <v>#DIV/0!</v>
      </c>
      <c r="AR84" s="7" t="e">
        <f t="shared" si="102"/>
        <v>#DIV/0!</v>
      </c>
      <c r="AS84" s="7" t="e">
        <f t="shared" si="102"/>
        <v>#DIV/0!</v>
      </c>
      <c r="AT84" s="7" t="e">
        <f t="shared" si="102"/>
        <v>#DIV/0!</v>
      </c>
      <c r="AU84" s="7" t="e">
        <f t="shared" si="102"/>
        <v>#DIV/0!</v>
      </c>
      <c r="AV84" s="7" t="e">
        <f t="shared" si="102"/>
        <v>#DIV/0!</v>
      </c>
      <c r="AW84" s="7" t="e">
        <f t="shared" si="102"/>
        <v>#DIV/0!</v>
      </c>
      <c r="AX84" s="7" t="e">
        <f t="shared" si="102"/>
        <v>#DIV/0!</v>
      </c>
      <c r="AY84" s="7" t="e">
        <f t="shared" si="102"/>
        <v>#DIV/0!</v>
      </c>
      <c r="AZ84" s="7" t="e">
        <f t="shared" si="102"/>
        <v>#DIV/0!</v>
      </c>
      <c r="BA84" s="7" t="e">
        <f t="shared" si="102"/>
        <v>#DIV/0!</v>
      </c>
      <c r="BB84" s="7" t="e">
        <f t="shared" si="102"/>
        <v>#DIV/0!</v>
      </c>
      <c r="BC84" s="7" t="e">
        <f t="shared" si="102"/>
        <v>#DIV/0!</v>
      </c>
      <c r="BD84" s="7" t="e">
        <f t="shared" si="102"/>
        <v>#DIV/0!</v>
      </c>
      <c r="BE84" s="7" t="e">
        <f t="shared" si="102"/>
        <v>#DIV/0!</v>
      </c>
      <c r="BF84" s="7" t="e">
        <f t="shared" si="102"/>
        <v>#DIV/0!</v>
      </c>
      <c r="BG84" s="7" t="e">
        <f t="shared" si="102"/>
        <v>#DIV/0!</v>
      </c>
      <c r="BH84" s="7" t="e">
        <f t="shared" si="102"/>
        <v>#DIV/0!</v>
      </c>
      <c r="BI84" s="7" t="e">
        <f t="shared" si="102"/>
        <v>#DIV/0!</v>
      </c>
      <c r="BJ84" s="7" t="e">
        <f t="shared" si="102"/>
        <v>#DIV/0!</v>
      </c>
      <c r="BK84" s="7" t="e">
        <f t="shared" si="102"/>
        <v>#DIV/0!</v>
      </c>
      <c r="BL84" s="7" t="e">
        <f t="shared" si="102"/>
        <v>#DIV/0!</v>
      </c>
      <c r="BM84" s="7" t="e">
        <f t="shared" si="102"/>
        <v>#DIV/0!</v>
      </c>
      <c r="BN84" s="7" t="e">
        <f t="shared" ref="BN84:CX84" si="103">BR42-BR66</f>
        <v>#DIV/0!</v>
      </c>
      <c r="BO84" s="7" t="e">
        <f t="shared" si="103"/>
        <v>#DIV/0!</v>
      </c>
      <c r="BP84" s="7" t="e">
        <f t="shared" si="103"/>
        <v>#DIV/0!</v>
      </c>
      <c r="BQ84" s="7" t="e">
        <f t="shared" si="103"/>
        <v>#DIV/0!</v>
      </c>
      <c r="BR84" s="7" t="e">
        <f t="shared" si="103"/>
        <v>#DIV/0!</v>
      </c>
      <c r="BS84" s="7" t="e">
        <f t="shared" si="103"/>
        <v>#DIV/0!</v>
      </c>
      <c r="BT84" s="7" t="e">
        <f t="shared" si="103"/>
        <v>#DIV/0!</v>
      </c>
      <c r="BU84" s="7" t="e">
        <f t="shared" si="103"/>
        <v>#DIV/0!</v>
      </c>
      <c r="BV84" s="7" t="e">
        <f t="shared" si="103"/>
        <v>#DIV/0!</v>
      </c>
      <c r="BW84" s="7" t="e">
        <f t="shared" si="103"/>
        <v>#DIV/0!</v>
      </c>
      <c r="BX84" s="7" t="e">
        <f t="shared" si="103"/>
        <v>#DIV/0!</v>
      </c>
      <c r="BY84" s="7" t="e">
        <f t="shared" si="103"/>
        <v>#DIV/0!</v>
      </c>
      <c r="BZ84" s="7" t="e">
        <f t="shared" si="103"/>
        <v>#DIV/0!</v>
      </c>
      <c r="CA84" s="7" t="e">
        <f t="shared" si="103"/>
        <v>#DIV/0!</v>
      </c>
      <c r="CB84" s="7" t="e">
        <f t="shared" si="103"/>
        <v>#DIV/0!</v>
      </c>
      <c r="CC84" s="7" t="e">
        <f t="shared" si="103"/>
        <v>#DIV/0!</v>
      </c>
      <c r="CD84" s="7" t="e">
        <f t="shared" si="103"/>
        <v>#DIV/0!</v>
      </c>
      <c r="CE84" s="7" t="e">
        <f t="shared" si="103"/>
        <v>#DIV/0!</v>
      </c>
      <c r="CF84" s="7" t="e">
        <f t="shared" si="103"/>
        <v>#DIV/0!</v>
      </c>
      <c r="CG84" s="7" t="e">
        <f t="shared" si="103"/>
        <v>#DIV/0!</v>
      </c>
      <c r="CH84" s="7" t="e">
        <f t="shared" si="103"/>
        <v>#DIV/0!</v>
      </c>
      <c r="CI84" s="7" t="e">
        <f t="shared" si="103"/>
        <v>#DIV/0!</v>
      </c>
      <c r="CJ84" s="7" t="e">
        <f t="shared" si="103"/>
        <v>#DIV/0!</v>
      </c>
      <c r="CK84" s="7" t="e">
        <f t="shared" si="103"/>
        <v>#DIV/0!</v>
      </c>
      <c r="CL84" s="7" t="e">
        <f t="shared" si="103"/>
        <v>#DIV/0!</v>
      </c>
      <c r="CM84" s="7" t="e">
        <f t="shared" si="103"/>
        <v>#DIV/0!</v>
      </c>
      <c r="CN84" s="7" t="e">
        <f t="shared" si="103"/>
        <v>#DIV/0!</v>
      </c>
      <c r="CO84" s="7" t="e">
        <f t="shared" si="103"/>
        <v>#DIV/0!</v>
      </c>
      <c r="CP84" s="7" t="e">
        <f t="shared" si="103"/>
        <v>#DIV/0!</v>
      </c>
      <c r="CQ84" s="7" t="e">
        <f t="shared" si="103"/>
        <v>#DIV/0!</v>
      </c>
      <c r="CR84" s="7" t="e">
        <f t="shared" si="103"/>
        <v>#DIV/0!</v>
      </c>
      <c r="CS84" s="7" t="e">
        <f t="shared" si="103"/>
        <v>#DIV/0!</v>
      </c>
      <c r="CT84" s="7" t="e">
        <f t="shared" si="103"/>
        <v>#DIV/0!</v>
      </c>
      <c r="CU84" s="7" t="e">
        <f t="shared" si="103"/>
        <v>#DIV/0!</v>
      </c>
      <c r="CV84" s="7" t="e">
        <f t="shared" si="103"/>
        <v>#DIV/0!</v>
      </c>
      <c r="CW84" s="7" t="e">
        <f t="shared" si="103"/>
        <v>#DIV/0!</v>
      </c>
      <c r="CX84" s="7" t="e">
        <f t="shared" si="103"/>
        <v>#DIV/0!</v>
      </c>
    </row>
    <row r="85" spans="1:102" s="7" customFormat="1" x14ac:dyDescent="0.3">
      <c r="A85" s="51" t="str">
        <f>B21</f>
        <v>Health/Productivity</v>
      </c>
    </row>
    <row r="86" spans="1:102" s="7" customFormat="1" x14ac:dyDescent="0.3">
      <c r="A86" s="7" t="str">
        <f>A81</f>
        <v>Do Nothing</v>
      </c>
      <c r="B86" s="7" t="e">
        <f t="shared" ref="B86:BM86" si="104">F43-F43</f>
        <v>#DIV/0!</v>
      </c>
      <c r="C86" s="7" t="e">
        <f t="shared" si="104"/>
        <v>#DIV/0!</v>
      </c>
      <c r="D86" s="7" t="e">
        <f t="shared" si="104"/>
        <v>#DIV/0!</v>
      </c>
      <c r="E86" s="7" t="e">
        <f t="shared" si="104"/>
        <v>#DIV/0!</v>
      </c>
      <c r="F86" s="7" t="e">
        <f t="shared" si="104"/>
        <v>#DIV/0!</v>
      </c>
      <c r="G86" s="7" t="e">
        <f t="shared" si="104"/>
        <v>#DIV/0!</v>
      </c>
      <c r="H86" s="7" t="e">
        <f t="shared" si="104"/>
        <v>#DIV/0!</v>
      </c>
      <c r="I86" s="7" t="e">
        <f t="shared" si="104"/>
        <v>#DIV/0!</v>
      </c>
      <c r="J86" s="7" t="e">
        <f t="shared" si="104"/>
        <v>#DIV/0!</v>
      </c>
      <c r="K86" s="7" t="e">
        <f t="shared" si="104"/>
        <v>#DIV/0!</v>
      </c>
      <c r="L86" s="7" t="e">
        <f t="shared" si="104"/>
        <v>#DIV/0!</v>
      </c>
      <c r="M86" s="7" t="e">
        <f t="shared" si="104"/>
        <v>#DIV/0!</v>
      </c>
      <c r="N86" s="7" t="e">
        <f t="shared" si="104"/>
        <v>#DIV/0!</v>
      </c>
      <c r="O86" s="7" t="e">
        <f t="shared" si="104"/>
        <v>#DIV/0!</v>
      </c>
      <c r="P86" s="7" t="e">
        <f t="shared" si="104"/>
        <v>#DIV/0!</v>
      </c>
      <c r="Q86" s="7" t="e">
        <f t="shared" si="104"/>
        <v>#DIV/0!</v>
      </c>
      <c r="R86" s="7" t="e">
        <f t="shared" si="104"/>
        <v>#DIV/0!</v>
      </c>
      <c r="S86" s="7" t="e">
        <f t="shared" si="104"/>
        <v>#DIV/0!</v>
      </c>
      <c r="T86" s="7" t="e">
        <f t="shared" si="104"/>
        <v>#DIV/0!</v>
      </c>
      <c r="U86" s="7" t="e">
        <f t="shared" si="104"/>
        <v>#DIV/0!</v>
      </c>
      <c r="V86" s="7" t="e">
        <f t="shared" si="104"/>
        <v>#DIV/0!</v>
      </c>
      <c r="W86" s="7" t="e">
        <f t="shared" si="104"/>
        <v>#DIV/0!</v>
      </c>
      <c r="X86" s="7" t="e">
        <f t="shared" si="104"/>
        <v>#DIV/0!</v>
      </c>
      <c r="Y86" s="7" t="e">
        <f t="shared" si="104"/>
        <v>#DIV/0!</v>
      </c>
      <c r="Z86" s="7" t="e">
        <f t="shared" si="104"/>
        <v>#DIV/0!</v>
      </c>
      <c r="AA86" s="7" t="e">
        <f t="shared" si="104"/>
        <v>#DIV/0!</v>
      </c>
      <c r="AB86" s="7" t="e">
        <f t="shared" si="104"/>
        <v>#DIV/0!</v>
      </c>
      <c r="AC86" s="7" t="e">
        <f t="shared" si="104"/>
        <v>#DIV/0!</v>
      </c>
      <c r="AD86" s="7" t="e">
        <f t="shared" si="104"/>
        <v>#DIV/0!</v>
      </c>
      <c r="AE86" s="7" t="e">
        <f t="shared" si="104"/>
        <v>#DIV/0!</v>
      </c>
      <c r="AF86" s="7" t="e">
        <f t="shared" si="104"/>
        <v>#DIV/0!</v>
      </c>
      <c r="AG86" s="7" t="e">
        <f t="shared" si="104"/>
        <v>#DIV/0!</v>
      </c>
      <c r="AH86" s="7" t="e">
        <f t="shared" si="104"/>
        <v>#DIV/0!</v>
      </c>
      <c r="AI86" s="7" t="e">
        <f t="shared" si="104"/>
        <v>#DIV/0!</v>
      </c>
      <c r="AJ86" s="7" t="e">
        <f t="shared" si="104"/>
        <v>#DIV/0!</v>
      </c>
      <c r="AK86" s="7" t="e">
        <f t="shared" si="104"/>
        <v>#DIV/0!</v>
      </c>
      <c r="AL86" s="7" t="e">
        <f t="shared" si="104"/>
        <v>#DIV/0!</v>
      </c>
      <c r="AM86" s="7" t="e">
        <f t="shared" si="104"/>
        <v>#DIV/0!</v>
      </c>
      <c r="AN86" s="7" t="e">
        <f t="shared" si="104"/>
        <v>#DIV/0!</v>
      </c>
      <c r="AO86" s="7" t="e">
        <f t="shared" si="104"/>
        <v>#DIV/0!</v>
      </c>
      <c r="AP86" s="7" t="e">
        <f t="shared" si="104"/>
        <v>#DIV/0!</v>
      </c>
      <c r="AQ86" s="7" t="e">
        <f t="shared" si="104"/>
        <v>#DIV/0!</v>
      </c>
      <c r="AR86" s="7" t="e">
        <f t="shared" si="104"/>
        <v>#DIV/0!</v>
      </c>
      <c r="AS86" s="7" t="e">
        <f t="shared" si="104"/>
        <v>#DIV/0!</v>
      </c>
      <c r="AT86" s="7" t="e">
        <f t="shared" si="104"/>
        <v>#DIV/0!</v>
      </c>
      <c r="AU86" s="7" t="e">
        <f t="shared" si="104"/>
        <v>#DIV/0!</v>
      </c>
      <c r="AV86" s="7" t="e">
        <f t="shared" si="104"/>
        <v>#DIV/0!</v>
      </c>
      <c r="AW86" s="7" t="e">
        <f t="shared" si="104"/>
        <v>#DIV/0!</v>
      </c>
      <c r="AX86" s="7" t="e">
        <f t="shared" si="104"/>
        <v>#DIV/0!</v>
      </c>
      <c r="AY86" s="7" t="e">
        <f t="shared" si="104"/>
        <v>#DIV/0!</v>
      </c>
      <c r="AZ86" s="7" t="e">
        <f t="shared" si="104"/>
        <v>#DIV/0!</v>
      </c>
      <c r="BA86" s="7" t="e">
        <f t="shared" si="104"/>
        <v>#DIV/0!</v>
      </c>
      <c r="BB86" s="7" t="e">
        <f t="shared" si="104"/>
        <v>#DIV/0!</v>
      </c>
      <c r="BC86" s="7" t="e">
        <f t="shared" si="104"/>
        <v>#DIV/0!</v>
      </c>
      <c r="BD86" s="7" t="e">
        <f t="shared" si="104"/>
        <v>#DIV/0!</v>
      </c>
      <c r="BE86" s="7" t="e">
        <f t="shared" si="104"/>
        <v>#DIV/0!</v>
      </c>
      <c r="BF86" s="7" t="e">
        <f t="shared" si="104"/>
        <v>#DIV/0!</v>
      </c>
      <c r="BG86" s="7" t="e">
        <f t="shared" si="104"/>
        <v>#DIV/0!</v>
      </c>
      <c r="BH86" s="7" t="e">
        <f t="shared" si="104"/>
        <v>#DIV/0!</v>
      </c>
      <c r="BI86" s="7" t="e">
        <f t="shared" si="104"/>
        <v>#DIV/0!</v>
      </c>
      <c r="BJ86" s="7" t="e">
        <f t="shared" si="104"/>
        <v>#DIV/0!</v>
      </c>
      <c r="BK86" s="7" t="e">
        <f t="shared" si="104"/>
        <v>#DIV/0!</v>
      </c>
      <c r="BL86" s="7" t="e">
        <f t="shared" si="104"/>
        <v>#DIV/0!</v>
      </c>
      <c r="BM86" s="7" t="e">
        <f t="shared" si="104"/>
        <v>#DIV/0!</v>
      </c>
      <c r="BN86" s="7" t="e">
        <f t="shared" ref="BN86:CX86" si="105">BR43-BR43</f>
        <v>#DIV/0!</v>
      </c>
      <c r="BO86" s="7" t="e">
        <f t="shared" si="105"/>
        <v>#DIV/0!</v>
      </c>
      <c r="BP86" s="7" t="e">
        <f t="shared" si="105"/>
        <v>#DIV/0!</v>
      </c>
      <c r="BQ86" s="7" t="e">
        <f t="shared" si="105"/>
        <v>#DIV/0!</v>
      </c>
      <c r="BR86" s="7" t="e">
        <f t="shared" si="105"/>
        <v>#DIV/0!</v>
      </c>
      <c r="BS86" s="7" t="e">
        <f t="shared" si="105"/>
        <v>#DIV/0!</v>
      </c>
      <c r="BT86" s="7" t="e">
        <f t="shared" si="105"/>
        <v>#DIV/0!</v>
      </c>
      <c r="BU86" s="7" t="e">
        <f t="shared" si="105"/>
        <v>#DIV/0!</v>
      </c>
      <c r="BV86" s="7" t="e">
        <f t="shared" si="105"/>
        <v>#DIV/0!</v>
      </c>
      <c r="BW86" s="7" t="e">
        <f t="shared" si="105"/>
        <v>#DIV/0!</v>
      </c>
      <c r="BX86" s="7" t="e">
        <f t="shared" si="105"/>
        <v>#DIV/0!</v>
      </c>
      <c r="BY86" s="7" t="e">
        <f t="shared" si="105"/>
        <v>#DIV/0!</v>
      </c>
      <c r="BZ86" s="7" t="e">
        <f t="shared" si="105"/>
        <v>#DIV/0!</v>
      </c>
      <c r="CA86" s="7" t="e">
        <f t="shared" si="105"/>
        <v>#DIV/0!</v>
      </c>
      <c r="CB86" s="7" t="e">
        <f t="shared" si="105"/>
        <v>#DIV/0!</v>
      </c>
      <c r="CC86" s="7" t="e">
        <f t="shared" si="105"/>
        <v>#DIV/0!</v>
      </c>
      <c r="CD86" s="7" t="e">
        <f t="shared" si="105"/>
        <v>#DIV/0!</v>
      </c>
      <c r="CE86" s="7" t="e">
        <f t="shared" si="105"/>
        <v>#DIV/0!</v>
      </c>
      <c r="CF86" s="7" t="e">
        <f t="shared" si="105"/>
        <v>#DIV/0!</v>
      </c>
      <c r="CG86" s="7" t="e">
        <f t="shared" si="105"/>
        <v>#DIV/0!</v>
      </c>
      <c r="CH86" s="7" t="e">
        <f t="shared" si="105"/>
        <v>#DIV/0!</v>
      </c>
      <c r="CI86" s="7" t="e">
        <f t="shared" si="105"/>
        <v>#DIV/0!</v>
      </c>
      <c r="CJ86" s="7" t="e">
        <f t="shared" si="105"/>
        <v>#DIV/0!</v>
      </c>
      <c r="CK86" s="7" t="e">
        <f t="shared" si="105"/>
        <v>#DIV/0!</v>
      </c>
      <c r="CL86" s="7" t="e">
        <f t="shared" si="105"/>
        <v>#DIV/0!</v>
      </c>
      <c r="CM86" s="7" t="e">
        <f t="shared" si="105"/>
        <v>#DIV/0!</v>
      </c>
      <c r="CN86" s="7" t="e">
        <f t="shared" si="105"/>
        <v>#DIV/0!</v>
      </c>
      <c r="CO86" s="7" t="e">
        <f t="shared" si="105"/>
        <v>#DIV/0!</v>
      </c>
      <c r="CP86" s="7" t="e">
        <f t="shared" si="105"/>
        <v>#DIV/0!</v>
      </c>
      <c r="CQ86" s="7" t="e">
        <f t="shared" si="105"/>
        <v>#DIV/0!</v>
      </c>
      <c r="CR86" s="7" t="e">
        <f t="shared" si="105"/>
        <v>#DIV/0!</v>
      </c>
      <c r="CS86" s="7" t="e">
        <f t="shared" si="105"/>
        <v>#DIV/0!</v>
      </c>
      <c r="CT86" s="7" t="e">
        <f t="shared" si="105"/>
        <v>#DIV/0!</v>
      </c>
      <c r="CU86" s="7" t="e">
        <f t="shared" si="105"/>
        <v>#DIV/0!</v>
      </c>
      <c r="CV86" s="7" t="e">
        <f t="shared" si="105"/>
        <v>#DIV/0!</v>
      </c>
      <c r="CW86" s="7" t="e">
        <f t="shared" si="105"/>
        <v>#DIV/0!</v>
      </c>
      <c r="CX86" s="7" t="e">
        <f t="shared" si="105"/>
        <v>#DIV/0!</v>
      </c>
    </row>
    <row r="87" spans="1:102" s="7" customFormat="1" x14ac:dyDescent="0.3">
      <c r="A87" s="7" t="str">
        <f>A82</f>
        <v>Diversion Channels</v>
      </c>
      <c r="B87" s="7" t="e">
        <f t="shared" ref="B87:BM87" si="106">F43-F51</f>
        <v>#DIV/0!</v>
      </c>
      <c r="C87" s="7" t="e">
        <f t="shared" si="106"/>
        <v>#DIV/0!</v>
      </c>
      <c r="D87" s="7" t="e">
        <f t="shared" si="106"/>
        <v>#DIV/0!</v>
      </c>
      <c r="E87" s="7" t="e">
        <f t="shared" si="106"/>
        <v>#DIV/0!</v>
      </c>
      <c r="F87" s="7" t="e">
        <f t="shared" si="106"/>
        <v>#DIV/0!</v>
      </c>
      <c r="G87" s="7" t="e">
        <f t="shared" si="106"/>
        <v>#DIV/0!</v>
      </c>
      <c r="H87" s="7" t="e">
        <f t="shared" si="106"/>
        <v>#DIV/0!</v>
      </c>
      <c r="I87" s="7" t="e">
        <f t="shared" si="106"/>
        <v>#DIV/0!</v>
      </c>
      <c r="J87" s="7" t="e">
        <f t="shared" si="106"/>
        <v>#DIV/0!</v>
      </c>
      <c r="K87" s="7" t="e">
        <f t="shared" si="106"/>
        <v>#DIV/0!</v>
      </c>
      <c r="L87" s="7" t="e">
        <f t="shared" si="106"/>
        <v>#DIV/0!</v>
      </c>
      <c r="M87" s="7" t="e">
        <f t="shared" si="106"/>
        <v>#DIV/0!</v>
      </c>
      <c r="N87" s="7" t="e">
        <f t="shared" si="106"/>
        <v>#DIV/0!</v>
      </c>
      <c r="O87" s="7" t="e">
        <f t="shared" si="106"/>
        <v>#DIV/0!</v>
      </c>
      <c r="P87" s="7" t="e">
        <f t="shared" si="106"/>
        <v>#DIV/0!</v>
      </c>
      <c r="Q87" s="7" t="e">
        <f t="shared" si="106"/>
        <v>#DIV/0!</v>
      </c>
      <c r="R87" s="7" t="e">
        <f t="shared" si="106"/>
        <v>#DIV/0!</v>
      </c>
      <c r="S87" s="7" t="e">
        <f t="shared" si="106"/>
        <v>#DIV/0!</v>
      </c>
      <c r="T87" s="7" t="e">
        <f t="shared" si="106"/>
        <v>#DIV/0!</v>
      </c>
      <c r="U87" s="7" t="e">
        <f t="shared" si="106"/>
        <v>#DIV/0!</v>
      </c>
      <c r="V87" s="7" t="e">
        <f t="shared" si="106"/>
        <v>#DIV/0!</v>
      </c>
      <c r="W87" s="7" t="e">
        <f t="shared" si="106"/>
        <v>#DIV/0!</v>
      </c>
      <c r="X87" s="7" t="e">
        <f t="shared" si="106"/>
        <v>#DIV/0!</v>
      </c>
      <c r="Y87" s="7" t="e">
        <f t="shared" si="106"/>
        <v>#DIV/0!</v>
      </c>
      <c r="Z87" s="7" t="e">
        <f t="shared" si="106"/>
        <v>#DIV/0!</v>
      </c>
      <c r="AA87" s="7" t="e">
        <f t="shared" si="106"/>
        <v>#DIV/0!</v>
      </c>
      <c r="AB87" s="7" t="e">
        <f t="shared" si="106"/>
        <v>#DIV/0!</v>
      </c>
      <c r="AC87" s="7" t="e">
        <f t="shared" si="106"/>
        <v>#DIV/0!</v>
      </c>
      <c r="AD87" s="7" t="e">
        <f t="shared" si="106"/>
        <v>#DIV/0!</v>
      </c>
      <c r="AE87" s="7" t="e">
        <f t="shared" si="106"/>
        <v>#DIV/0!</v>
      </c>
      <c r="AF87" s="7" t="e">
        <f t="shared" si="106"/>
        <v>#DIV/0!</v>
      </c>
      <c r="AG87" s="7" t="e">
        <f t="shared" si="106"/>
        <v>#DIV/0!</v>
      </c>
      <c r="AH87" s="7" t="e">
        <f t="shared" si="106"/>
        <v>#DIV/0!</v>
      </c>
      <c r="AI87" s="7" t="e">
        <f t="shared" si="106"/>
        <v>#DIV/0!</v>
      </c>
      <c r="AJ87" s="7" t="e">
        <f t="shared" si="106"/>
        <v>#DIV/0!</v>
      </c>
      <c r="AK87" s="7" t="e">
        <f t="shared" si="106"/>
        <v>#DIV/0!</v>
      </c>
      <c r="AL87" s="7" t="e">
        <f t="shared" si="106"/>
        <v>#DIV/0!</v>
      </c>
      <c r="AM87" s="7" t="e">
        <f t="shared" si="106"/>
        <v>#DIV/0!</v>
      </c>
      <c r="AN87" s="7" t="e">
        <f t="shared" si="106"/>
        <v>#DIV/0!</v>
      </c>
      <c r="AO87" s="7" t="e">
        <f t="shared" si="106"/>
        <v>#DIV/0!</v>
      </c>
      <c r="AP87" s="7" t="e">
        <f t="shared" si="106"/>
        <v>#DIV/0!</v>
      </c>
      <c r="AQ87" s="7" t="e">
        <f t="shared" si="106"/>
        <v>#DIV/0!</v>
      </c>
      <c r="AR87" s="7" t="e">
        <f t="shared" si="106"/>
        <v>#DIV/0!</v>
      </c>
      <c r="AS87" s="7" t="e">
        <f t="shared" si="106"/>
        <v>#DIV/0!</v>
      </c>
      <c r="AT87" s="7" t="e">
        <f t="shared" si="106"/>
        <v>#DIV/0!</v>
      </c>
      <c r="AU87" s="7" t="e">
        <f t="shared" si="106"/>
        <v>#DIV/0!</v>
      </c>
      <c r="AV87" s="7" t="e">
        <f t="shared" si="106"/>
        <v>#DIV/0!</v>
      </c>
      <c r="AW87" s="7" t="e">
        <f t="shared" si="106"/>
        <v>#DIV/0!</v>
      </c>
      <c r="AX87" s="7" t="e">
        <f t="shared" si="106"/>
        <v>#DIV/0!</v>
      </c>
      <c r="AY87" s="7" t="e">
        <f t="shared" si="106"/>
        <v>#DIV/0!</v>
      </c>
      <c r="AZ87" s="7" t="e">
        <f t="shared" si="106"/>
        <v>#DIV/0!</v>
      </c>
      <c r="BA87" s="7" t="e">
        <f t="shared" si="106"/>
        <v>#DIV/0!</v>
      </c>
      <c r="BB87" s="7" t="e">
        <f t="shared" si="106"/>
        <v>#DIV/0!</v>
      </c>
      <c r="BC87" s="7" t="e">
        <f t="shared" si="106"/>
        <v>#DIV/0!</v>
      </c>
      <c r="BD87" s="7" t="e">
        <f t="shared" si="106"/>
        <v>#DIV/0!</v>
      </c>
      <c r="BE87" s="7" t="e">
        <f t="shared" si="106"/>
        <v>#DIV/0!</v>
      </c>
      <c r="BF87" s="7" t="e">
        <f t="shared" si="106"/>
        <v>#DIV/0!</v>
      </c>
      <c r="BG87" s="7" t="e">
        <f t="shared" si="106"/>
        <v>#DIV/0!</v>
      </c>
      <c r="BH87" s="7" t="e">
        <f t="shared" si="106"/>
        <v>#DIV/0!</v>
      </c>
      <c r="BI87" s="7" t="e">
        <f t="shared" si="106"/>
        <v>#DIV/0!</v>
      </c>
      <c r="BJ87" s="7" t="e">
        <f t="shared" si="106"/>
        <v>#DIV/0!</v>
      </c>
      <c r="BK87" s="7" t="e">
        <f t="shared" si="106"/>
        <v>#DIV/0!</v>
      </c>
      <c r="BL87" s="7" t="e">
        <f t="shared" si="106"/>
        <v>#DIV/0!</v>
      </c>
      <c r="BM87" s="7" t="e">
        <f t="shared" si="106"/>
        <v>#DIV/0!</v>
      </c>
      <c r="BN87" s="7" t="e">
        <f t="shared" ref="BN87:CX87" si="107">BR43-BR51</f>
        <v>#DIV/0!</v>
      </c>
      <c r="BO87" s="7" t="e">
        <f t="shared" si="107"/>
        <v>#DIV/0!</v>
      </c>
      <c r="BP87" s="7" t="e">
        <f t="shared" si="107"/>
        <v>#DIV/0!</v>
      </c>
      <c r="BQ87" s="7" t="e">
        <f t="shared" si="107"/>
        <v>#DIV/0!</v>
      </c>
      <c r="BR87" s="7" t="e">
        <f t="shared" si="107"/>
        <v>#DIV/0!</v>
      </c>
      <c r="BS87" s="7" t="e">
        <f t="shared" si="107"/>
        <v>#DIV/0!</v>
      </c>
      <c r="BT87" s="7" t="e">
        <f t="shared" si="107"/>
        <v>#DIV/0!</v>
      </c>
      <c r="BU87" s="7" t="e">
        <f t="shared" si="107"/>
        <v>#DIV/0!</v>
      </c>
      <c r="BV87" s="7" t="e">
        <f t="shared" si="107"/>
        <v>#DIV/0!</v>
      </c>
      <c r="BW87" s="7" t="e">
        <f t="shared" si="107"/>
        <v>#DIV/0!</v>
      </c>
      <c r="BX87" s="7" t="e">
        <f t="shared" si="107"/>
        <v>#DIV/0!</v>
      </c>
      <c r="BY87" s="7" t="e">
        <f t="shared" si="107"/>
        <v>#DIV/0!</v>
      </c>
      <c r="BZ87" s="7" t="e">
        <f t="shared" si="107"/>
        <v>#DIV/0!</v>
      </c>
      <c r="CA87" s="7" t="e">
        <f t="shared" si="107"/>
        <v>#DIV/0!</v>
      </c>
      <c r="CB87" s="7" t="e">
        <f t="shared" si="107"/>
        <v>#DIV/0!</v>
      </c>
      <c r="CC87" s="7" t="e">
        <f t="shared" si="107"/>
        <v>#DIV/0!</v>
      </c>
      <c r="CD87" s="7" t="e">
        <f t="shared" si="107"/>
        <v>#DIV/0!</v>
      </c>
      <c r="CE87" s="7" t="e">
        <f t="shared" si="107"/>
        <v>#DIV/0!</v>
      </c>
      <c r="CF87" s="7" t="e">
        <f t="shared" si="107"/>
        <v>#DIV/0!</v>
      </c>
      <c r="CG87" s="7" t="e">
        <f t="shared" si="107"/>
        <v>#DIV/0!</v>
      </c>
      <c r="CH87" s="7" t="e">
        <f t="shared" si="107"/>
        <v>#DIV/0!</v>
      </c>
      <c r="CI87" s="7" t="e">
        <f t="shared" si="107"/>
        <v>#DIV/0!</v>
      </c>
      <c r="CJ87" s="7" t="e">
        <f t="shared" si="107"/>
        <v>#DIV/0!</v>
      </c>
      <c r="CK87" s="7" t="e">
        <f t="shared" si="107"/>
        <v>#DIV/0!</v>
      </c>
      <c r="CL87" s="7" t="e">
        <f t="shared" si="107"/>
        <v>#DIV/0!</v>
      </c>
      <c r="CM87" s="7" t="e">
        <f t="shared" si="107"/>
        <v>#DIV/0!</v>
      </c>
      <c r="CN87" s="7" t="e">
        <f t="shared" si="107"/>
        <v>#DIV/0!</v>
      </c>
      <c r="CO87" s="7" t="e">
        <f t="shared" si="107"/>
        <v>#DIV/0!</v>
      </c>
      <c r="CP87" s="7" t="e">
        <f t="shared" si="107"/>
        <v>#DIV/0!</v>
      </c>
      <c r="CQ87" s="7" t="e">
        <f t="shared" si="107"/>
        <v>#DIV/0!</v>
      </c>
      <c r="CR87" s="7" t="e">
        <f t="shared" si="107"/>
        <v>#DIV/0!</v>
      </c>
      <c r="CS87" s="7" t="e">
        <f t="shared" si="107"/>
        <v>#DIV/0!</v>
      </c>
      <c r="CT87" s="7" t="e">
        <f t="shared" si="107"/>
        <v>#DIV/0!</v>
      </c>
      <c r="CU87" s="7" t="e">
        <f t="shared" si="107"/>
        <v>#DIV/0!</v>
      </c>
      <c r="CV87" s="7" t="e">
        <f t="shared" si="107"/>
        <v>#DIV/0!</v>
      </c>
      <c r="CW87" s="7" t="e">
        <f t="shared" si="107"/>
        <v>#DIV/0!</v>
      </c>
      <c r="CX87" s="7" t="e">
        <f t="shared" si="107"/>
        <v>#DIV/0!</v>
      </c>
    </row>
    <row r="88" spans="1:102" s="7" customFormat="1" x14ac:dyDescent="0.3">
      <c r="A88" s="7" t="str">
        <f>A83</f>
        <v>Shoes Outside Door</v>
      </c>
      <c r="B88" s="7" t="e">
        <f t="shared" ref="B88:BM88" si="108">F43-F59</f>
        <v>#DIV/0!</v>
      </c>
      <c r="C88" s="7" t="e">
        <f t="shared" si="108"/>
        <v>#DIV/0!</v>
      </c>
      <c r="D88" s="7" t="e">
        <f t="shared" si="108"/>
        <v>#DIV/0!</v>
      </c>
      <c r="E88" s="7" t="e">
        <f t="shared" si="108"/>
        <v>#DIV/0!</v>
      </c>
      <c r="F88" s="7" t="e">
        <f t="shared" si="108"/>
        <v>#DIV/0!</v>
      </c>
      <c r="G88" s="7" t="e">
        <f t="shared" si="108"/>
        <v>#DIV/0!</v>
      </c>
      <c r="H88" s="7" t="e">
        <f t="shared" si="108"/>
        <v>#DIV/0!</v>
      </c>
      <c r="I88" s="7" t="e">
        <f t="shared" si="108"/>
        <v>#DIV/0!</v>
      </c>
      <c r="J88" s="7" t="e">
        <f t="shared" si="108"/>
        <v>#DIV/0!</v>
      </c>
      <c r="K88" s="7" t="e">
        <f t="shared" si="108"/>
        <v>#DIV/0!</v>
      </c>
      <c r="L88" s="7" t="e">
        <f t="shared" si="108"/>
        <v>#DIV/0!</v>
      </c>
      <c r="M88" s="7" t="e">
        <f t="shared" si="108"/>
        <v>#DIV/0!</v>
      </c>
      <c r="N88" s="7" t="e">
        <f t="shared" si="108"/>
        <v>#DIV/0!</v>
      </c>
      <c r="O88" s="7" t="e">
        <f t="shared" si="108"/>
        <v>#DIV/0!</v>
      </c>
      <c r="P88" s="7" t="e">
        <f t="shared" si="108"/>
        <v>#DIV/0!</v>
      </c>
      <c r="Q88" s="7" t="e">
        <f t="shared" si="108"/>
        <v>#DIV/0!</v>
      </c>
      <c r="R88" s="7" t="e">
        <f t="shared" si="108"/>
        <v>#DIV/0!</v>
      </c>
      <c r="S88" s="7" t="e">
        <f t="shared" si="108"/>
        <v>#DIV/0!</v>
      </c>
      <c r="T88" s="7" t="e">
        <f t="shared" si="108"/>
        <v>#DIV/0!</v>
      </c>
      <c r="U88" s="7" t="e">
        <f t="shared" si="108"/>
        <v>#DIV/0!</v>
      </c>
      <c r="V88" s="7" t="e">
        <f t="shared" si="108"/>
        <v>#DIV/0!</v>
      </c>
      <c r="W88" s="7" t="e">
        <f t="shared" si="108"/>
        <v>#DIV/0!</v>
      </c>
      <c r="X88" s="7" t="e">
        <f t="shared" si="108"/>
        <v>#DIV/0!</v>
      </c>
      <c r="Y88" s="7" t="e">
        <f t="shared" si="108"/>
        <v>#DIV/0!</v>
      </c>
      <c r="Z88" s="7" t="e">
        <f t="shared" si="108"/>
        <v>#DIV/0!</v>
      </c>
      <c r="AA88" s="7" t="e">
        <f t="shared" si="108"/>
        <v>#DIV/0!</v>
      </c>
      <c r="AB88" s="7" t="e">
        <f t="shared" si="108"/>
        <v>#DIV/0!</v>
      </c>
      <c r="AC88" s="7" t="e">
        <f t="shared" si="108"/>
        <v>#DIV/0!</v>
      </c>
      <c r="AD88" s="7" t="e">
        <f t="shared" si="108"/>
        <v>#DIV/0!</v>
      </c>
      <c r="AE88" s="7" t="e">
        <f t="shared" si="108"/>
        <v>#DIV/0!</v>
      </c>
      <c r="AF88" s="7" t="e">
        <f t="shared" si="108"/>
        <v>#DIV/0!</v>
      </c>
      <c r="AG88" s="7" t="e">
        <f t="shared" si="108"/>
        <v>#DIV/0!</v>
      </c>
      <c r="AH88" s="7" t="e">
        <f t="shared" si="108"/>
        <v>#DIV/0!</v>
      </c>
      <c r="AI88" s="7" t="e">
        <f t="shared" si="108"/>
        <v>#DIV/0!</v>
      </c>
      <c r="AJ88" s="7" t="e">
        <f t="shared" si="108"/>
        <v>#DIV/0!</v>
      </c>
      <c r="AK88" s="7" t="e">
        <f t="shared" si="108"/>
        <v>#DIV/0!</v>
      </c>
      <c r="AL88" s="7" t="e">
        <f t="shared" si="108"/>
        <v>#DIV/0!</v>
      </c>
      <c r="AM88" s="7" t="e">
        <f t="shared" si="108"/>
        <v>#DIV/0!</v>
      </c>
      <c r="AN88" s="7" t="e">
        <f t="shared" si="108"/>
        <v>#DIV/0!</v>
      </c>
      <c r="AO88" s="7" t="e">
        <f t="shared" si="108"/>
        <v>#DIV/0!</v>
      </c>
      <c r="AP88" s="7" t="e">
        <f t="shared" si="108"/>
        <v>#DIV/0!</v>
      </c>
      <c r="AQ88" s="7" t="e">
        <f t="shared" si="108"/>
        <v>#DIV/0!</v>
      </c>
      <c r="AR88" s="7" t="e">
        <f t="shared" si="108"/>
        <v>#DIV/0!</v>
      </c>
      <c r="AS88" s="7" t="e">
        <f t="shared" si="108"/>
        <v>#DIV/0!</v>
      </c>
      <c r="AT88" s="7" t="e">
        <f t="shared" si="108"/>
        <v>#DIV/0!</v>
      </c>
      <c r="AU88" s="7" t="e">
        <f t="shared" si="108"/>
        <v>#DIV/0!</v>
      </c>
      <c r="AV88" s="7" t="e">
        <f t="shared" si="108"/>
        <v>#DIV/0!</v>
      </c>
      <c r="AW88" s="7" t="e">
        <f t="shared" si="108"/>
        <v>#DIV/0!</v>
      </c>
      <c r="AX88" s="7" t="e">
        <f t="shared" si="108"/>
        <v>#DIV/0!</v>
      </c>
      <c r="AY88" s="7" t="e">
        <f t="shared" si="108"/>
        <v>#DIV/0!</v>
      </c>
      <c r="AZ88" s="7" t="e">
        <f t="shared" si="108"/>
        <v>#DIV/0!</v>
      </c>
      <c r="BA88" s="7" t="e">
        <f t="shared" si="108"/>
        <v>#DIV/0!</v>
      </c>
      <c r="BB88" s="7" t="e">
        <f t="shared" si="108"/>
        <v>#DIV/0!</v>
      </c>
      <c r="BC88" s="7" t="e">
        <f t="shared" si="108"/>
        <v>#DIV/0!</v>
      </c>
      <c r="BD88" s="7" t="e">
        <f t="shared" si="108"/>
        <v>#DIV/0!</v>
      </c>
      <c r="BE88" s="7" t="e">
        <f t="shared" si="108"/>
        <v>#DIV/0!</v>
      </c>
      <c r="BF88" s="7" t="e">
        <f t="shared" si="108"/>
        <v>#DIV/0!</v>
      </c>
      <c r="BG88" s="7" t="e">
        <f t="shared" si="108"/>
        <v>#DIV/0!</v>
      </c>
      <c r="BH88" s="7" t="e">
        <f t="shared" si="108"/>
        <v>#DIV/0!</v>
      </c>
      <c r="BI88" s="7" t="e">
        <f t="shared" si="108"/>
        <v>#DIV/0!</v>
      </c>
      <c r="BJ88" s="7" t="e">
        <f t="shared" si="108"/>
        <v>#DIV/0!</v>
      </c>
      <c r="BK88" s="7" t="e">
        <f t="shared" si="108"/>
        <v>#DIV/0!</v>
      </c>
      <c r="BL88" s="7" t="e">
        <f t="shared" si="108"/>
        <v>#DIV/0!</v>
      </c>
      <c r="BM88" s="7" t="e">
        <f t="shared" si="108"/>
        <v>#DIV/0!</v>
      </c>
      <c r="BN88" s="7" t="e">
        <f t="shared" ref="BN88:CX88" si="109">BR43-BR59</f>
        <v>#DIV/0!</v>
      </c>
      <c r="BO88" s="7" t="e">
        <f t="shared" si="109"/>
        <v>#DIV/0!</v>
      </c>
      <c r="BP88" s="7" t="e">
        <f t="shared" si="109"/>
        <v>#DIV/0!</v>
      </c>
      <c r="BQ88" s="7" t="e">
        <f t="shared" si="109"/>
        <v>#DIV/0!</v>
      </c>
      <c r="BR88" s="7" t="e">
        <f t="shared" si="109"/>
        <v>#DIV/0!</v>
      </c>
      <c r="BS88" s="7" t="e">
        <f t="shared" si="109"/>
        <v>#DIV/0!</v>
      </c>
      <c r="BT88" s="7" t="e">
        <f t="shared" si="109"/>
        <v>#DIV/0!</v>
      </c>
      <c r="BU88" s="7" t="e">
        <f t="shared" si="109"/>
        <v>#DIV/0!</v>
      </c>
      <c r="BV88" s="7" t="e">
        <f t="shared" si="109"/>
        <v>#DIV/0!</v>
      </c>
      <c r="BW88" s="7" t="e">
        <f t="shared" si="109"/>
        <v>#DIV/0!</v>
      </c>
      <c r="BX88" s="7" t="e">
        <f t="shared" si="109"/>
        <v>#DIV/0!</v>
      </c>
      <c r="BY88" s="7" t="e">
        <f t="shared" si="109"/>
        <v>#DIV/0!</v>
      </c>
      <c r="BZ88" s="7" t="e">
        <f t="shared" si="109"/>
        <v>#DIV/0!</v>
      </c>
      <c r="CA88" s="7" t="e">
        <f t="shared" si="109"/>
        <v>#DIV/0!</v>
      </c>
      <c r="CB88" s="7" t="e">
        <f t="shared" si="109"/>
        <v>#DIV/0!</v>
      </c>
      <c r="CC88" s="7" t="e">
        <f t="shared" si="109"/>
        <v>#DIV/0!</v>
      </c>
      <c r="CD88" s="7" t="e">
        <f t="shared" si="109"/>
        <v>#DIV/0!</v>
      </c>
      <c r="CE88" s="7" t="e">
        <f t="shared" si="109"/>
        <v>#DIV/0!</v>
      </c>
      <c r="CF88" s="7" t="e">
        <f t="shared" si="109"/>
        <v>#DIV/0!</v>
      </c>
      <c r="CG88" s="7" t="e">
        <f t="shared" si="109"/>
        <v>#DIV/0!</v>
      </c>
      <c r="CH88" s="7" t="e">
        <f t="shared" si="109"/>
        <v>#DIV/0!</v>
      </c>
      <c r="CI88" s="7" t="e">
        <f t="shared" si="109"/>
        <v>#DIV/0!</v>
      </c>
      <c r="CJ88" s="7" t="e">
        <f t="shared" si="109"/>
        <v>#DIV/0!</v>
      </c>
      <c r="CK88" s="7" t="e">
        <f t="shared" si="109"/>
        <v>#DIV/0!</v>
      </c>
      <c r="CL88" s="7" t="e">
        <f t="shared" si="109"/>
        <v>#DIV/0!</v>
      </c>
      <c r="CM88" s="7" t="e">
        <f t="shared" si="109"/>
        <v>#DIV/0!</v>
      </c>
      <c r="CN88" s="7" t="e">
        <f t="shared" si="109"/>
        <v>#DIV/0!</v>
      </c>
      <c r="CO88" s="7" t="e">
        <f t="shared" si="109"/>
        <v>#DIV/0!</v>
      </c>
      <c r="CP88" s="7" t="e">
        <f t="shared" si="109"/>
        <v>#DIV/0!</v>
      </c>
      <c r="CQ88" s="7" t="e">
        <f t="shared" si="109"/>
        <v>#DIV/0!</v>
      </c>
      <c r="CR88" s="7" t="e">
        <f t="shared" si="109"/>
        <v>#DIV/0!</v>
      </c>
      <c r="CS88" s="7" t="e">
        <f t="shared" si="109"/>
        <v>#DIV/0!</v>
      </c>
      <c r="CT88" s="7" t="e">
        <f t="shared" si="109"/>
        <v>#DIV/0!</v>
      </c>
      <c r="CU88" s="7" t="e">
        <f t="shared" si="109"/>
        <v>#DIV/0!</v>
      </c>
      <c r="CV88" s="7" t="e">
        <f t="shared" si="109"/>
        <v>#DIV/0!</v>
      </c>
      <c r="CW88" s="7" t="e">
        <f t="shared" si="109"/>
        <v>#DIV/0!</v>
      </c>
      <c r="CX88" s="7" t="e">
        <f t="shared" si="109"/>
        <v>#DIV/0!</v>
      </c>
    </row>
    <row r="89" spans="1:102" s="7" customFormat="1" x14ac:dyDescent="0.3">
      <c r="A89" s="7" t="str">
        <f>A84</f>
        <v>Heaps of Rice</v>
      </c>
      <c r="B89" s="7" t="e">
        <f t="shared" ref="B89:BM89" si="110">F43-F67</f>
        <v>#DIV/0!</v>
      </c>
      <c r="C89" s="7" t="e">
        <f t="shared" si="110"/>
        <v>#DIV/0!</v>
      </c>
      <c r="D89" s="7" t="e">
        <f t="shared" si="110"/>
        <v>#DIV/0!</v>
      </c>
      <c r="E89" s="7" t="e">
        <f t="shared" si="110"/>
        <v>#DIV/0!</v>
      </c>
      <c r="F89" s="7" t="e">
        <f t="shared" si="110"/>
        <v>#DIV/0!</v>
      </c>
      <c r="G89" s="7" t="e">
        <f t="shared" si="110"/>
        <v>#DIV/0!</v>
      </c>
      <c r="H89" s="7" t="e">
        <f t="shared" si="110"/>
        <v>#DIV/0!</v>
      </c>
      <c r="I89" s="7" t="e">
        <f t="shared" si="110"/>
        <v>#DIV/0!</v>
      </c>
      <c r="J89" s="7" t="e">
        <f t="shared" si="110"/>
        <v>#DIV/0!</v>
      </c>
      <c r="K89" s="7" t="e">
        <f t="shared" si="110"/>
        <v>#DIV/0!</v>
      </c>
      <c r="L89" s="7" t="e">
        <f t="shared" si="110"/>
        <v>#DIV/0!</v>
      </c>
      <c r="M89" s="7" t="e">
        <f t="shared" si="110"/>
        <v>#DIV/0!</v>
      </c>
      <c r="N89" s="7" t="e">
        <f t="shared" si="110"/>
        <v>#DIV/0!</v>
      </c>
      <c r="O89" s="7" t="e">
        <f t="shared" si="110"/>
        <v>#DIV/0!</v>
      </c>
      <c r="P89" s="7" t="e">
        <f t="shared" si="110"/>
        <v>#DIV/0!</v>
      </c>
      <c r="Q89" s="7" t="e">
        <f t="shared" si="110"/>
        <v>#DIV/0!</v>
      </c>
      <c r="R89" s="7" t="e">
        <f t="shared" si="110"/>
        <v>#DIV/0!</v>
      </c>
      <c r="S89" s="7" t="e">
        <f t="shared" si="110"/>
        <v>#DIV/0!</v>
      </c>
      <c r="T89" s="7" t="e">
        <f t="shared" si="110"/>
        <v>#DIV/0!</v>
      </c>
      <c r="U89" s="7" t="e">
        <f t="shared" si="110"/>
        <v>#DIV/0!</v>
      </c>
      <c r="V89" s="7" t="e">
        <f t="shared" si="110"/>
        <v>#DIV/0!</v>
      </c>
      <c r="W89" s="7" t="e">
        <f t="shared" si="110"/>
        <v>#DIV/0!</v>
      </c>
      <c r="X89" s="7" t="e">
        <f t="shared" si="110"/>
        <v>#DIV/0!</v>
      </c>
      <c r="Y89" s="7" t="e">
        <f t="shared" si="110"/>
        <v>#DIV/0!</v>
      </c>
      <c r="Z89" s="7" t="e">
        <f t="shared" si="110"/>
        <v>#DIV/0!</v>
      </c>
      <c r="AA89" s="7" t="e">
        <f t="shared" si="110"/>
        <v>#DIV/0!</v>
      </c>
      <c r="AB89" s="7" t="e">
        <f t="shared" si="110"/>
        <v>#DIV/0!</v>
      </c>
      <c r="AC89" s="7" t="e">
        <f t="shared" si="110"/>
        <v>#DIV/0!</v>
      </c>
      <c r="AD89" s="7" t="e">
        <f t="shared" si="110"/>
        <v>#DIV/0!</v>
      </c>
      <c r="AE89" s="7" t="e">
        <f t="shared" si="110"/>
        <v>#DIV/0!</v>
      </c>
      <c r="AF89" s="7" t="e">
        <f t="shared" si="110"/>
        <v>#DIV/0!</v>
      </c>
      <c r="AG89" s="7" t="e">
        <f t="shared" si="110"/>
        <v>#DIV/0!</v>
      </c>
      <c r="AH89" s="7" t="e">
        <f t="shared" si="110"/>
        <v>#DIV/0!</v>
      </c>
      <c r="AI89" s="7" t="e">
        <f t="shared" si="110"/>
        <v>#DIV/0!</v>
      </c>
      <c r="AJ89" s="7" t="e">
        <f t="shared" si="110"/>
        <v>#DIV/0!</v>
      </c>
      <c r="AK89" s="7" t="e">
        <f t="shared" si="110"/>
        <v>#DIV/0!</v>
      </c>
      <c r="AL89" s="7" t="e">
        <f t="shared" si="110"/>
        <v>#DIV/0!</v>
      </c>
      <c r="AM89" s="7" t="e">
        <f t="shared" si="110"/>
        <v>#DIV/0!</v>
      </c>
      <c r="AN89" s="7" t="e">
        <f t="shared" si="110"/>
        <v>#DIV/0!</v>
      </c>
      <c r="AO89" s="7" t="e">
        <f t="shared" si="110"/>
        <v>#DIV/0!</v>
      </c>
      <c r="AP89" s="7" t="e">
        <f t="shared" si="110"/>
        <v>#DIV/0!</v>
      </c>
      <c r="AQ89" s="7" t="e">
        <f t="shared" si="110"/>
        <v>#DIV/0!</v>
      </c>
      <c r="AR89" s="7" t="e">
        <f t="shared" si="110"/>
        <v>#DIV/0!</v>
      </c>
      <c r="AS89" s="7" t="e">
        <f t="shared" si="110"/>
        <v>#DIV/0!</v>
      </c>
      <c r="AT89" s="7" t="e">
        <f t="shared" si="110"/>
        <v>#DIV/0!</v>
      </c>
      <c r="AU89" s="7" t="e">
        <f t="shared" si="110"/>
        <v>#DIV/0!</v>
      </c>
      <c r="AV89" s="7" t="e">
        <f t="shared" si="110"/>
        <v>#DIV/0!</v>
      </c>
      <c r="AW89" s="7" t="e">
        <f t="shared" si="110"/>
        <v>#DIV/0!</v>
      </c>
      <c r="AX89" s="7" t="e">
        <f t="shared" si="110"/>
        <v>#DIV/0!</v>
      </c>
      <c r="AY89" s="7" t="e">
        <f t="shared" si="110"/>
        <v>#DIV/0!</v>
      </c>
      <c r="AZ89" s="7" t="e">
        <f t="shared" si="110"/>
        <v>#DIV/0!</v>
      </c>
      <c r="BA89" s="7" t="e">
        <f t="shared" si="110"/>
        <v>#DIV/0!</v>
      </c>
      <c r="BB89" s="7" t="e">
        <f t="shared" si="110"/>
        <v>#DIV/0!</v>
      </c>
      <c r="BC89" s="7" t="e">
        <f t="shared" si="110"/>
        <v>#DIV/0!</v>
      </c>
      <c r="BD89" s="7" t="e">
        <f t="shared" si="110"/>
        <v>#DIV/0!</v>
      </c>
      <c r="BE89" s="7" t="e">
        <f t="shared" si="110"/>
        <v>#DIV/0!</v>
      </c>
      <c r="BF89" s="7" t="e">
        <f t="shared" si="110"/>
        <v>#DIV/0!</v>
      </c>
      <c r="BG89" s="7" t="e">
        <f t="shared" si="110"/>
        <v>#DIV/0!</v>
      </c>
      <c r="BH89" s="7" t="e">
        <f t="shared" si="110"/>
        <v>#DIV/0!</v>
      </c>
      <c r="BI89" s="7" t="e">
        <f t="shared" si="110"/>
        <v>#DIV/0!</v>
      </c>
      <c r="BJ89" s="7" t="e">
        <f t="shared" si="110"/>
        <v>#DIV/0!</v>
      </c>
      <c r="BK89" s="7" t="e">
        <f t="shared" si="110"/>
        <v>#DIV/0!</v>
      </c>
      <c r="BL89" s="7" t="e">
        <f t="shared" si="110"/>
        <v>#DIV/0!</v>
      </c>
      <c r="BM89" s="7" t="e">
        <f t="shared" si="110"/>
        <v>#DIV/0!</v>
      </c>
      <c r="BN89" s="7" t="e">
        <f t="shared" ref="BN89:CX89" si="111">BR43-BR67</f>
        <v>#DIV/0!</v>
      </c>
      <c r="BO89" s="7" t="e">
        <f t="shared" si="111"/>
        <v>#DIV/0!</v>
      </c>
      <c r="BP89" s="7" t="e">
        <f t="shared" si="111"/>
        <v>#DIV/0!</v>
      </c>
      <c r="BQ89" s="7" t="e">
        <f t="shared" si="111"/>
        <v>#DIV/0!</v>
      </c>
      <c r="BR89" s="7" t="e">
        <f t="shared" si="111"/>
        <v>#DIV/0!</v>
      </c>
      <c r="BS89" s="7" t="e">
        <f t="shared" si="111"/>
        <v>#DIV/0!</v>
      </c>
      <c r="BT89" s="7" t="e">
        <f t="shared" si="111"/>
        <v>#DIV/0!</v>
      </c>
      <c r="BU89" s="7" t="e">
        <f t="shared" si="111"/>
        <v>#DIV/0!</v>
      </c>
      <c r="BV89" s="7" t="e">
        <f t="shared" si="111"/>
        <v>#DIV/0!</v>
      </c>
      <c r="BW89" s="7" t="e">
        <f t="shared" si="111"/>
        <v>#DIV/0!</v>
      </c>
      <c r="BX89" s="7" t="e">
        <f t="shared" si="111"/>
        <v>#DIV/0!</v>
      </c>
      <c r="BY89" s="7" t="e">
        <f t="shared" si="111"/>
        <v>#DIV/0!</v>
      </c>
      <c r="BZ89" s="7" t="e">
        <f t="shared" si="111"/>
        <v>#DIV/0!</v>
      </c>
      <c r="CA89" s="7" t="e">
        <f t="shared" si="111"/>
        <v>#DIV/0!</v>
      </c>
      <c r="CB89" s="7" t="e">
        <f t="shared" si="111"/>
        <v>#DIV/0!</v>
      </c>
      <c r="CC89" s="7" t="e">
        <f t="shared" si="111"/>
        <v>#DIV/0!</v>
      </c>
      <c r="CD89" s="7" t="e">
        <f t="shared" si="111"/>
        <v>#DIV/0!</v>
      </c>
      <c r="CE89" s="7" t="e">
        <f t="shared" si="111"/>
        <v>#DIV/0!</v>
      </c>
      <c r="CF89" s="7" t="e">
        <f t="shared" si="111"/>
        <v>#DIV/0!</v>
      </c>
      <c r="CG89" s="7" t="e">
        <f t="shared" si="111"/>
        <v>#DIV/0!</v>
      </c>
      <c r="CH89" s="7" t="e">
        <f t="shared" si="111"/>
        <v>#DIV/0!</v>
      </c>
      <c r="CI89" s="7" t="e">
        <f t="shared" si="111"/>
        <v>#DIV/0!</v>
      </c>
      <c r="CJ89" s="7" t="e">
        <f t="shared" si="111"/>
        <v>#DIV/0!</v>
      </c>
      <c r="CK89" s="7" t="e">
        <f t="shared" si="111"/>
        <v>#DIV/0!</v>
      </c>
      <c r="CL89" s="7" t="e">
        <f t="shared" si="111"/>
        <v>#DIV/0!</v>
      </c>
      <c r="CM89" s="7" t="e">
        <f t="shared" si="111"/>
        <v>#DIV/0!</v>
      </c>
      <c r="CN89" s="7" t="e">
        <f t="shared" si="111"/>
        <v>#DIV/0!</v>
      </c>
      <c r="CO89" s="7" t="e">
        <f t="shared" si="111"/>
        <v>#DIV/0!</v>
      </c>
      <c r="CP89" s="7" t="e">
        <f t="shared" si="111"/>
        <v>#DIV/0!</v>
      </c>
      <c r="CQ89" s="7" t="e">
        <f t="shared" si="111"/>
        <v>#DIV/0!</v>
      </c>
      <c r="CR89" s="7" t="e">
        <f t="shared" si="111"/>
        <v>#DIV/0!</v>
      </c>
      <c r="CS89" s="7" t="e">
        <f t="shared" si="111"/>
        <v>#DIV/0!</v>
      </c>
      <c r="CT89" s="7" t="e">
        <f t="shared" si="111"/>
        <v>#DIV/0!</v>
      </c>
      <c r="CU89" s="7" t="e">
        <f t="shared" si="111"/>
        <v>#DIV/0!</v>
      </c>
      <c r="CV89" s="7" t="e">
        <f t="shared" si="111"/>
        <v>#DIV/0!</v>
      </c>
      <c r="CW89" s="7" t="e">
        <f t="shared" si="111"/>
        <v>#DIV/0!</v>
      </c>
      <c r="CX89" s="7" t="e">
        <f t="shared" si="111"/>
        <v>#DIV/0!</v>
      </c>
    </row>
    <row r="90" spans="1:102" s="7" customFormat="1" x14ac:dyDescent="0.3">
      <c r="A90" s="51" t="str">
        <f>B22</f>
        <v>Psychological</v>
      </c>
    </row>
    <row r="91" spans="1:102" s="7" customFormat="1" x14ac:dyDescent="0.3">
      <c r="A91" s="7" t="str">
        <f>A81</f>
        <v>Do Nothing</v>
      </c>
      <c r="B91" s="7" t="e">
        <f>F44-F44</f>
        <v>#DIV/0!</v>
      </c>
      <c r="C91" s="7" t="e">
        <f t="shared" ref="C91:BM91" si="112">G44-G44</f>
        <v>#DIV/0!</v>
      </c>
      <c r="D91" s="7" t="e">
        <f t="shared" si="112"/>
        <v>#DIV/0!</v>
      </c>
      <c r="E91" s="7" t="e">
        <f t="shared" si="112"/>
        <v>#DIV/0!</v>
      </c>
      <c r="F91" s="7" t="e">
        <f t="shared" si="112"/>
        <v>#DIV/0!</v>
      </c>
      <c r="G91" s="7" t="e">
        <f t="shared" si="112"/>
        <v>#DIV/0!</v>
      </c>
      <c r="H91" s="7" t="e">
        <f t="shared" si="112"/>
        <v>#DIV/0!</v>
      </c>
      <c r="I91" s="7" t="e">
        <f t="shared" si="112"/>
        <v>#DIV/0!</v>
      </c>
      <c r="J91" s="7" t="e">
        <f t="shared" si="112"/>
        <v>#DIV/0!</v>
      </c>
      <c r="K91" s="7" t="e">
        <f t="shared" si="112"/>
        <v>#DIV/0!</v>
      </c>
      <c r="L91" s="7" t="e">
        <f t="shared" si="112"/>
        <v>#DIV/0!</v>
      </c>
      <c r="M91" s="7" t="e">
        <f t="shared" si="112"/>
        <v>#DIV/0!</v>
      </c>
      <c r="N91" s="7" t="e">
        <f t="shared" si="112"/>
        <v>#DIV/0!</v>
      </c>
      <c r="O91" s="7" t="e">
        <f t="shared" si="112"/>
        <v>#DIV/0!</v>
      </c>
      <c r="P91" s="7" t="e">
        <f t="shared" si="112"/>
        <v>#DIV/0!</v>
      </c>
      <c r="Q91" s="7" t="e">
        <f t="shared" si="112"/>
        <v>#DIV/0!</v>
      </c>
      <c r="R91" s="7" t="e">
        <f t="shared" si="112"/>
        <v>#DIV/0!</v>
      </c>
      <c r="S91" s="7" t="e">
        <f t="shared" si="112"/>
        <v>#DIV/0!</v>
      </c>
      <c r="T91" s="7" t="e">
        <f t="shared" si="112"/>
        <v>#DIV/0!</v>
      </c>
      <c r="U91" s="7" t="e">
        <f t="shared" si="112"/>
        <v>#DIV/0!</v>
      </c>
      <c r="V91" s="7" t="e">
        <f t="shared" si="112"/>
        <v>#DIV/0!</v>
      </c>
      <c r="W91" s="7" t="e">
        <f t="shared" si="112"/>
        <v>#DIV/0!</v>
      </c>
      <c r="X91" s="7" t="e">
        <f t="shared" si="112"/>
        <v>#DIV/0!</v>
      </c>
      <c r="Y91" s="7" t="e">
        <f t="shared" si="112"/>
        <v>#DIV/0!</v>
      </c>
      <c r="Z91" s="7" t="e">
        <f t="shared" si="112"/>
        <v>#DIV/0!</v>
      </c>
      <c r="AA91" s="7" t="e">
        <f t="shared" si="112"/>
        <v>#DIV/0!</v>
      </c>
      <c r="AB91" s="7" t="e">
        <f t="shared" si="112"/>
        <v>#DIV/0!</v>
      </c>
      <c r="AC91" s="7" t="e">
        <f t="shared" si="112"/>
        <v>#DIV/0!</v>
      </c>
      <c r="AD91" s="7" t="e">
        <f t="shared" si="112"/>
        <v>#DIV/0!</v>
      </c>
      <c r="AE91" s="7" t="e">
        <f t="shared" si="112"/>
        <v>#DIV/0!</v>
      </c>
      <c r="AF91" s="7" t="e">
        <f t="shared" si="112"/>
        <v>#DIV/0!</v>
      </c>
      <c r="AG91" s="7" t="e">
        <f t="shared" si="112"/>
        <v>#DIV/0!</v>
      </c>
      <c r="AH91" s="7" t="e">
        <f t="shared" si="112"/>
        <v>#DIV/0!</v>
      </c>
      <c r="AI91" s="7" t="e">
        <f t="shared" si="112"/>
        <v>#DIV/0!</v>
      </c>
      <c r="AJ91" s="7" t="e">
        <f t="shared" si="112"/>
        <v>#DIV/0!</v>
      </c>
      <c r="AK91" s="7" t="e">
        <f t="shared" si="112"/>
        <v>#DIV/0!</v>
      </c>
      <c r="AL91" s="7" t="e">
        <f t="shared" si="112"/>
        <v>#DIV/0!</v>
      </c>
      <c r="AM91" s="7" t="e">
        <f t="shared" si="112"/>
        <v>#DIV/0!</v>
      </c>
      <c r="AN91" s="7" t="e">
        <f t="shared" si="112"/>
        <v>#DIV/0!</v>
      </c>
      <c r="AO91" s="7" t="e">
        <f t="shared" si="112"/>
        <v>#DIV/0!</v>
      </c>
      <c r="AP91" s="7" t="e">
        <f t="shared" si="112"/>
        <v>#DIV/0!</v>
      </c>
      <c r="AQ91" s="7" t="e">
        <f t="shared" si="112"/>
        <v>#DIV/0!</v>
      </c>
      <c r="AR91" s="7" t="e">
        <f t="shared" si="112"/>
        <v>#DIV/0!</v>
      </c>
      <c r="AS91" s="7" t="e">
        <f t="shared" si="112"/>
        <v>#DIV/0!</v>
      </c>
      <c r="AT91" s="7" t="e">
        <f t="shared" si="112"/>
        <v>#DIV/0!</v>
      </c>
      <c r="AU91" s="7" t="e">
        <f t="shared" si="112"/>
        <v>#DIV/0!</v>
      </c>
      <c r="AV91" s="7" t="e">
        <f t="shared" si="112"/>
        <v>#DIV/0!</v>
      </c>
      <c r="AW91" s="7" t="e">
        <f t="shared" si="112"/>
        <v>#DIV/0!</v>
      </c>
      <c r="AX91" s="7" t="e">
        <f t="shared" si="112"/>
        <v>#DIV/0!</v>
      </c>
      <c r="AY91" s="7" t="e">
        <f t="shared" si="112"/>
        <v>#DIV/0!</v>
      </c>
      <c r="AZ91" s="7" t="e">
        <f t="shared" si="112"/>
        <v>#DIV/0!</v>
      </c>
      <c r="BA91" s="7" t="e">
        <f t="shared" si="112"/>
        <v>#DIV/0!</v>
      </c>
      <c r="BB91" s="7" t="e">
        <f t="shared" si="112"/>
        <v>#DIV/0!</v>
      </c>
      <c r="BC91" s="7" t="e">
        <f t="shared" si="112"/>
        <v>#DIV/0!</v>
      </c>
      <c r="BD91" s="7" t="e">
        <f t="shared" si="112"/>
        <v>#DIV/0!</v>
      </c>
      <c r="BE91" s="7" t="e">
        <f t="shared" si="112"/>
        <v>#DIV/0!</v>
      </c>
      <c r="BF91" s="7" t="e">
        <f t="shared" si="112"/>
        <v>#DIV/0!</v>
      </c>
      <c r="BG91" s="7" t="e">
        <f t="shared" si="112"/>
        <v>#DIV/0!</v>
      </c>
      <c r="BH91" s="7" t="e">
        <f t="shared" si="112"/>
        <v>#DIV/0!</v>
      </c>
      <c r="BI91" s="7" t="e">
        <f t="shared" si="112"/>
        <v>#DIV/0!</v>
      </c>
      <c r="BJ91" s="7" t="e">
        <f t="shared" si="112"/>
        <v>#DIV/0!</v>
      </c>
      <c r="BK91" s="7" t="e">
        <f t="shared" si="112"/>
        <v>#DIV/0!</v>
      </c>
      <c r="BL91" s="7" t="e">
        <f t="shared" si="112"/>
        <v>#DIV/0!</v>
      </c>
      <c r="BM91" s="7" t="e">
        <f t="shared" si="112"/>
        <v>#DIV/0!</v>
      </c>
      <c r="BN91" s="7" t="e">
        <f t="shared" ref="BN91:CX91" si="113">BR44-BR44</f>
        <v>#DIV/0!</v>
      </c>
      <c r="BO91" s="7" t="e">
        <f t="shared" si="113"/>
        <v>#DIV/0!</v>
      </c>
      <c r="BP91" s="7" t="e">
        <f t="shared" si="113"/>
        <v>#DIV/0!</v>
      </c>
      <c r="BQ91" s="7" t="e">
        <f t="shared" si="113"/>
        <v>#DIV/0!</v>
      </c>
      <c r="BR91" s="7" t="e">
        <f t="shared" si="113"/>
        <v>#DIV/0!</v>
      </c>
      <c r="BS91" s="7" t="e">
        <f t="shared" si="113"/>
        <v>#DIV/0!</v>
      </c>
      <c r="BT91" s="7" t="e">
        <f t="shared" si="113"/>
        <v>#DIV/0!</v>
      </c>
      <c r="BU91" s="7" t="e">
        <f t="shared" si="113"/>
        <v>#DIV/0!</v>
      </c>
      <c r="BV91" s="7" t="e">
        <f t="shared" si="113"/>
        <v>#DIV/0!</v>
      </c>
      <c r="BW91" s="7" t="e">
        <f t="shared" si="113"/>
        <v>#DIV/0!</v>
      </c>
      <c r="BX91" s="7" t="e">
        <f t="shared" si="113"/>
        <v>#DIV/0!</v>
      </c>
      <c r="BY91" s="7" t="e">
        <f t="shared" si="113"/>
        <v>#DIV/0!</v>
      </c>
      <c r="BZ91" s="7" t="e">
        <f t="shared" si="113"/>
        <v>#DIV/0!</v>
      </c>
      <c r="CA91" s="7" t="e">
        <f t="shared" si="113"/>
        <v>#DIV/0!</v>
      </c>
      <c r="CB91" s="7" t="e">
        <f t="shared" si="113"/>
        <v>#DIV/0!</v>
      </c>
      <c r="CC91" s="7" t="e">
        <f t="shared" si="113"/>
        <v>#DIV/0!</v>
      </c>
      <c r="CD91" s="7" t="e">
        <f t="shared" si="113"/>
        <v>#DIV/0!</v>
      </c>
      <c r="CE91" s="7" t="e">
        <f t="shared" si="113"/>
        <v>#DIV/0!</v>
      </c>
      <c r="CF91" s="7" t="e">
        <f t="shared" si="113"/>
        <v>#DIV/0!</v>
      </c>
      <c r="CG91" s="7" t="e">
        <f t="shared" si="113"/>
        <v>#DIV/0!</v>
      </c>
      <c r="CH91" s="7" t="e">
        <f t="shared" si="113"/>
        <v>#DIV/0!</v>
      </c>
      <c r="CI91" s="7" t="e">
        <f t="shared" si="113"/>
        <v>#DIV/0!</v>
      </c>
      <c r="CJ91" s="7" t="e">
        <f t="shared" si="113"/>
        <v>#DIV/0!</v>
      </c>
      <c r="CK91" s="7" t="e">
        <f t="shared" si="113"/>
        <v>#DIV/0!</v>
      </c>
      <c r="CL91" s="7" t="e">
        <f t="shared" si="113"/>
        <v>#DIV/0!</v>
      </c>
      <c r="CM91" s="7" t="e">
        <f t="shared" si="113"/>
        <v>#DIV/0!</v>
      </c>
      <c r="CN91" s="7" t="e">
        <f t="shared" si="113"/>
        <v>#DIV/0!</v>
      </c>
      <c r="CO91" s="7" t="e">
        <f t="shared" si="113"/>
        <v>#DIV/0!</v>
      </c>
      <c r="CP91" s="7" t="e">
        <f t="shared" si="113"/>
        <v>#DIV/0!</v>
      </c>
      <c r="CQ91" s="7" t="e">
        <f t="shared" si="113"/>
        <v>#DIV/0!</v>
      </c>
      <c r="CR91" s="7" t="e">
        <f t="shared" si="113"/>
        <v>#DIV/0!</v>
      </c>
      <c r="CS91" s="7" t="e">
        <f t="shared" si="113"/>
        <v>#DIV/0!</v>
      </c>
      <c r="CT91" s="7" t="e">
        <f t="shared" si="113"/>
        <v>#DIV/0!</v>
      </c>
      <c r="CU91" s="7" t="e">
        <f t="shared" si="113"/>
        <v>#DIV/0!</v>
      </c>
      <c r="CV91" s="7" t="e">
        <f t="shared" si="113"/>
        <v>#DIV/0!</v>
      </c>
      <c r="CW91" s="7" t="e">
        <f t="shared" si="113"/>
        <v>#DIV/0!</v>
      </c>
      <c r="CX91" s="7" t="e">
        <f t="shared" si="113"/>
        <v>#DIV/0!</v>
      </c>
    </row>
    <row r="92" spans="1:102" s="7" customFormat="1" x14ac:dyDescent="0.3">
      <c r="A92" s="7" t="str">
        <f>A82</f>
        <v>Diversion Channels</v>
      </c>
      <c r="B92" s="7" t="e">
        <f t="shared" ref="B92:BM92" si="114">F44-F52</f>
        <v>#DIV/0!</v>
      </c>
      <c r="C92" s="7" t="e">
        <f t="shared" si="114"/>
        <v>#DIV/0!</v>
      </c>
      <c r="D92" s="7" t="e">
        <f t="shared" si="114"/>
        <v>#DIV/0!</v>
      </c>
      <c r="E92" s="7" t="e">
        <f t="shared" si="114"/>
        <v>#DIV/0!</v>
      </c>
      <c r="F92" s="7" t="e">
        <f t="shared" si="114"/>
        <v>#DIV/0!</v>
      </c>
      <c r="G92" s="7" t="e">
        <f t="shared" si="114"/>
        <v>#DIV/0!</v>
      </c>
      <c r="H92" s="7" t="e">
        <f t="shared" si="114"/>
        <v>#DIV/0!</v>
      </c>
      <c r="I92" s="7" t="e">
        <f t="shared" si="114"/>
        <v>#DIV/0!</v>
      </c>
      <c r="J92" s="7" t="e">
        <f t="shared" si="114"/>
        <v>#DIV/0!</v>
      </c>
      <c r="K92" s="7" t="e">
        <f t="shared" si="114"/>
        <v>#DIV/0!</v>
      </c>
      <c r="L92" s="7" t="e">
        <f t="shared" si="114"/>
        <v>#DIV/0!</v>
      </c>
      <c r="M92" s="7" t="e">
        <f t="shared" si="114"/>
        <v>#DIV/0!</v>
      </c>
      <c r="N92" s="7" t="e">
        <f t="shared" si="114"/>
        <v>#DIV/0!</v>
      </c>
      <c r="O92" s="7" t="e">
        <f t="shared" si="114"/>
        <v>#DIV/0!</v>
      </c>
      <c r="P92" s="7" t="e">
        <f t="shared" si="114"/>
        <v>#DIV/0!</v>
      </c>
      <c r="Q92" s="7" t="e">
        <f t="shared" si="114"/>
        <v>#DIV/0!</v>
      </c>
      <c r="R92" s="7" t="e">
        <f t="shared" si="114"/>
        <v>#DIV/0!</v>
      </c>
      <c r="S92" s="7" t="e">
        <f t="shared" si="114"/>
        <v>#DIV/0!</v>
      </c>
      <c r="T92" s="7" t="e">
        <f t="shared" si="114"/>
        <v>#DIV/0!</v>
      </c>
      <c r="U92" s="7" t="e">
        <f t="shared" si="114"/>
        <v>#DIV/0!</v>
      </c>
      <c r="V92" s="7" t="e">
        <f t="shared" si="114"/>
        <v>#DIV/0!</v>
      </c>
      <c r="W92" s="7" t="e">
        <f t="shared" si="114"/>
        <v>#DIV/0!</v>
      </c>
      <c r="X92" s="7" t="e">
        <f t="shared" si="114"/>
        <v>#DIV/0!</v>
      </c>
      <c r="Y92" s="7" t="e">
        <f t="shared" si="114"/>
        <v>#DIV/0!</v>
      </c>
      <c r="Z92" s="7" t="e">
        <f t="shared" si="114"/>
        <v>#DIV/0!</v>
      </c>
      <c r="AA92" s="7" t="e">
        <f t="shared" si="114"/>
        <v>#DIV/0!</v>
      </c>
      <c r="AB92" s="7" t="e">
        <f t="shared" si="114"/>
        <v>#DIV/0!</v>
      </c>
      <c r="AC92" s="7" t="e">
        <f t="shared" si="114"/>
        <v>#DIV/0!</v>
      </c>
      <c r="AD92" s="7" t="e">
        <f t="shared" si="114"/>
        <v>#DIV/0!</v>
      </c>
      <c r="AE92" s="7" t="e">
        <f t="shared" si="114"/>
        <v>#DIV/0!</v>
      </c>
      <c r="AF92" s="7" t="e">
        <f t="shared" si="114"/>
        <v>#DIV/0!</v>
      </c>
      <c r="AG92" s="7" t="e">
        <f t="shared" si="114"/>
        <v>#DIV/0!</v>
      </c>
      <c r="AH92" s="7" t="e">
        <f t="shared" si="114"/>
        <v>#DIV/0!</v>
      </c>
      <c r="AI92" s="7" t="e">
        <f t="shared" si="114"/>
        <v>#DIV/0!</v>
      </c>
      <c r="AJ92" s="7" t="e">
        <f t="shared" si="114"/>
        <v>#DIV/0!</v>
      </c>
      <c r="AK92" s="7" t="e">
        <f t="shared" si="114"/>
        <v>#DIV/0!</v>
      </c>
      <c r="AL92" s="7" t="e">
        <f t="shared" si="114"/>
        <v>#DIV/0!</v>
      </c>
      <c r="AM92" s="7" t="e">
        <f t="shared" si="114"/>
        <v>#DIV/0!</v>
      </c>
      <c r="AN92" s="7" t="e">
        <f t="shared" si="114"/>
        <v>#DIV/0!</v>
      </c>
      <c r="AO92" s="7" t="e">
        <f t="shared" si="114"/>
        <v>#DIV/0!</v>
      </c>
      <c r="AP92" s="7" t="e">
        <f t="shared" si="114"/>
        <v>#DIV/0!</v>
      </c>
      <c r="AQ92" s="7" t="e">
        <f t="shared" si="114"/>
        <v>#DIV/0!</v>
      </c>
      <c r="AR92" s="7" t="e">
        <f t="shared" si="114"/>
        <v>#DIV/0!</v>
      </c>
      <c r="AS92" s="7" t="e">
        <f t="shared" si="114"/>
        <v>#DIV/0!</v>
      </c>
      <c r="AT92" s="7" t="e">
        <f t="shared" si="114"/>
        <v>#DIV/0!</v>
      </c>
      <c r="AU92" s="7" t="e">
        <f t="shared" si="114"/>
        <v>#DIV/0!</v>
      </c>
      <c r="AV92" s="7" t="e">
        <f t="shared" si="114"/>
        <v>#DIV/0!</v>
      </c>
      <c r="AW92" s="7" t="e">
        <f t="shared" si="114"/>
        <v>#DIV/0!</v>
      </c>
      <c r="AX92" s="7" t="e">
        <f t="shared" si="114"/>
        <v>#DIV/0!</v>
      </c>
      <c r="AY92" s="7" t="e">
        <f t="shared" si="114"/>
        <v>#DIV/0!</v>
      </c>
      <c r="AZ92" s="7" t="e">
        <f t="shared" si="114"/>
        <v>#DIV/0!</v>
      </c>
      <c r="BA92" s="7" t="e">
        <f t="shared" si="114"/>
        <v>#DIV/0!</v>
      </c>
      <c r="BB92" s="7" t="e">
        <f t="shared" si="114"/>
        <v>#DIV/0!</v>
      </c>
      <c r="BC92" s="7" t="e">
        <f t="shared" si="114"/>
        <v>#DIV/0!</v>
      </c>
      <c r="BD92" s="7" t="e">
        <f t="shared" si="114"/>
        <v>#DIV/0!</v>
      </c>
      <c r="BE92" s="7" t="e">
        <f t="shared" si="114"/>
        <v>#DIV/0!</v>
      </c>
      <c r="BF92" s="7" t="e">
        <f t="shared" si="114"/>
        <v>#DIV/0!</v>
      </c>
      <c r="BG92" s="7" t="e">
        <f t="shared" si="114"/>
        <v>#DIV/0!</v>
      </c>
      <c r="BH92" s="7" t="e">
        <f t="shared" si="114"/>
        <v>#DIV/0!</v>
      </c>
      <c r="BI92" s="7" t="e">
        <f t="shared" si="114"/>
        <v>#DIV/0!</v>
      </c>
      <c r="BJ92" s="7" t="e">
        <f t="shared" si="114"/>
        <v>#DIV/0!</v>
      </c>
      <c r="BK92" s="7" t="e">
        <f t="shared" si="114"/>
        <v>#DIV/0!</v>
      </c>
      <c r="BL92" s="7" t="e">
        <f t="shared" si="114"/>
        <v>#DIV/0!</v>
      </c>
      <c r="BM92" s="7" t="e">
        <f t="shared" si="114"/>
        <v>#DIV/0!</v>
      </c>
      <c r="BN92" s="7" t="e">
        <f t="shared" ref="BN92:CX92" si="115">BR44-BR52</f>
        <v>#DIV/0!</v>
      </c>
      <c r="BO92" s="7" t="e">
        <f t="shared" si="115"/>
        <v>#DIV/0!</v>
      </c>
      <c r="BP92" s="7" t="e">
        <f t="shared" si="115"/>
        <v>#DIV/0!</v>
      </c>
      <c r="BQ92" s="7" t="e">
        <f t="shared" si="115"/>
        <v>#DIV/0!</v>
      </c>
      <c r="BR92" s="7" t="e">
        <f t="shared" si="115"/>
        <v>#DIV/0!</v>
      </c>
      <c r="BS92" s="7" t="e">
        <f t="shared" si="115"/>
        <v>#DIV/0!</v>
      </c>
      <c r="BT92" s="7" t="e">
        <f t="shared" si="115"/>
        <v>#DIV/0!</v>
      </c>
      <c r="BU92" s="7" t="e">
        <f t="shared" si="115"/>
        <v>#DIV/0!</v>
      </c>
      <c r="BV92" s="7" t="e">
        <f t="shared" si="115"/>
        <v>#DIV/0!</v>
      </c>
      <c r="BW92" s="7" t="e">
        <f t="shared" si="115"/>
        <v>#DIV/0!</v>
      </c>
      <c r="BX92" s="7" t="e">
        <f t="shared" si="115"/>
        <v>#DIV/0!</v>
      </c>
      <c r="BY92" s="7" t="e">
        <f t="shared" si="115"/>
        <v>#DIV/0!</v>
      </c>
      <c r="BZ92" s="7" t="e">
        <f t="shared" si="115"/>
        <v>#DIV/0!</v>
      </c>
      <c r="CA92" s="7" t="e">
        <f t="shared" si="115"/>
        <v>#DIV/0!</v>
      </c>
      <c r="CB92" s="7" t="e">
        <f t="shared" si="115"/>
        <v>#DIV/0!</v>
      </c>
      <c r="CC92" s="7" t="e">
        <f t="shared" si="115"/>
        <v>#DIV/0!</v>
      </c>
      <c r="CD92" s="7" t="e">
        <f t="shared" si="115"/>
        <v>#DIV/0!</v>
      </c>
      <c r="CE92" s="7" t="e">
        <f t="shared" si="115"/>
        <v>#DIV/0!</v>
      </c>
      <c r="CF92" s="7" t="e">
        <f t="shared" si="115"/>
        <v>#DIV/0!</v>
      </c>
      <c r="CG92" s="7" t="e">
        <f t="shared" si="115"/>
        <v>#DIV/0!</v>
      </c>
      <c r="CH92" s="7" t="e">
        <f t="shared" si="115"/>
        <v>#DIV/0!</v>
      </c>
      <c r="CI92" s="7" t="e">
        <f t="shared" si="115"/>
        <v>#DIV/0!</v>
      </c>
      <c r="CJ92" s="7" t="e">
        <f t="shared" si="115"/>
        <v>#DIV/0!</v>
      </c>
      <c r="CK92" s="7" t="e">
        <f t="shared" si="115"/>
        <v>#DIV/0!</v>
      </c>
      <c r="CL92" s="7" t="e">
        <f t="shared" si="115"/>
        <v>#DIV/0!</v>
      </c>
      <c r="CM92" s="7" t="e">
        <f t="shared" si="115"/>
        <v>#DIV/0!</v>
      </c>
      <c r="CN92" s="7" t="e">
        <f t="shared" si="115"/>
        <v>#DIV/0!</v>
      </c>
      <c r="CO92" s="7" t="e">
        <f t="shared" si="115"/>
        <v>#DIV/0!</v>
      </c>
      <c r="CP92" s="7" t="e">
        <f t="shared" si="115"/>
        <v>#DIV/0!</v>
      </c>
      <c r="CQ92" s="7" t="e">
        <f t="shared" si="115"/>
        <v>#DIV/0!</v>
      </c>
      <c r="CR92" s="7" t="e">
        <f t="shared" si="115"/>
        <v>#DIV/0!</v>
      </c>
      <c r="CS92" s="7" t="e">
        <f t="shared" si="115"/>
        <v>#DIV/0!</v>
      </c>
      <c r="CT92" s="7" t="e">
        <f t="shared" si="115"/>
        <v>#DIV/0!</v>
      </c>
      <c r="CU92" s="7" t="e">
        <f t="shared" si="115"/>
        <v>#DIV/0!</v>
      </c>
      <c r="CV92" s="7" t="e">
        <f t="shared" si="115"/>
        <v>#DIV/0!</v>
      </c>
      <c r="CW92" s="7" t="e">
        <f t="shared" si="115"/>
        <v>#DIV/0!</v>
      </c>
      <c r="CX92" s="7" t="e">
        <f t="shared" si="115"/>
        <v>#DIV/0!</v>
      </c>
    </row>
    <row r="93" spans="1:102" s="7" customFormat="1" x14ac:dyDescent="0.3">
      <c r="A93" s="7" t="str">
        <f>A83</f>
        <v>Shoes Outside Door</v>
      </c>
      <c r="B93" s="7" t="e">
        <f t="shared" ref="B93:BM93" si="116">F44-F60</f>
        <v>#DIV/0!</v>
      </c>
      <c r="C93" s="7" t="e">
        <f t="shared" si="116"/>
        <v>#DIV/0!</v>
      </c>
      <c r="D93" s="7" t="e">
        <f t="shared" si="116"/>
        <v>#DIV/0!</v>
      </c>
      <c r="E93" s="7" t="e">
        <f t="shared" si="116"/>
        <v>#DIV/0!</v>
      </c>
      <c r="F93" s="7" t="e">
        <f t="shared" si="116"/>
        <v>#DIV/0!</v>
      </c>
      <c r="G93" s="7" t="e">
        <f t="shared" si="116"/>
        <v>#DIV/0!</v>
      </c>
      <c r="H93" s="7" t="e">
        <f t="shared" si="116"/>
        <v>#DIV/0!</v>
      </c>
      <c r="I93" s="7" t="e">
        <f t="shared" si="116"/>
        <v>#DIV/0!</v>
      </c>
      <c r="J93" s="7" t="e">
        <f t="shared" si="116"/>
        <v>#DIV/0!</v>
      </c>
      <c r="K93" s="7" t="e">
        <f t="shared" si="116"/>
        <v>#DIV/0!</v>
      </c>
      <c r="L93" s="7" t="e">
        <f t="shared" si="116"/>
        <v>#DIV/0!</v>
      </c>
      <c r="M93" s="7" t="e">
        <f t="shared" si="116"/>
        <v>#DIV/0!</v>
      </c>
      <c r="N93" s="7" t="e">
        <f t="shared" si="116"/>
        <v>#DIV/0!</v>
      </c>
      <c r="O93" s="7" t="e">
        <f t="shared" si="116"/>
        <v>#DIV/0!</v>
      </c>
      <c r="P93" s="7" t="e">
        <f t="shared" si="116"/>
        <v>#DIV/0!</v>
      </c>
      <c r="Q93" s="7" t="e">
        <f t="shared" si="116"/>
        <v>#DIV/0!</v>
      </c>
      <c r="R93" s="7" t="e">
        <f t="shared" si="116"/>
        <v>#DIV/0!</v>
      </c>
      <c r="S93" s="7" t="e">
        <f t="shared" si="116"/>
        <v>#DIV/0!</v>
      </c>
      <c r="T93" s="7" t="e">
        <f t="shared" si="116"/>
        <v>#DIV/0!</v>
      </c>
      <c r="U93" s="7" t="e">
        <f t="shared" si="116"/>
        <v>#DIV/0!</v>
      </c>
      <c r="V93" s="7" t="e">
        <f t="shared" si="116"/>
        <v>#DIV/0!</v>
      </c>
      <c r="W93" s="7" t="e">
        <f t="shared" si="116"/>
        <v>#DIV/0!</v>
      </c>
      <c r="X93" s="7" t="e">
        <f t="shared" si="116"/>
        <v>#DIV/0!</v>
      </c>
      <c r="Y93" s="7" t="e">
        <f t="shared" si="116"/>
        <v>#DIV/0!</v>
      </c>
      <c r="Z93" s="7" t="e">
        <f t="shared" si="116"/>
        <v>#DIV/0!</v>
      </c>
      <c r="AA93" s="7" t="e">
        <f t="shared" si="116"/>
        <v>#DIV/0!</v>
      </c>
      <c r="AB93" s="7" t="e">
        <f t="shared" si="116"/>
        <v>#DIV/0!</v>
      </c>
      <c r="AC93" s="7" t="e">
        <f t="shared" si="116"/>
        <v>#DIV/0!</v>
      </c>
      <c r="AD93" s="7" t="e">
        <f t="shared" si="116"/>
        <v>#DIV/0!</v>
      </c>
      <c r="AE93" s="7" t="e">
        <f t="shared" si="116"/>
        <v>#DIV/0!</v>
      </c>
      <c r="AF93" s="7" t="e">
        <f t="shared" si="116"/>
        <v>#DIV/0!</v>
      </c>
      <c r="AG93" s="7" t="e">
        <f t="shared" si="116"/>
        <v>#DIV/0!</v>
      </c>
      <c r="AH93" s="7" t="e">
        <f t="shared" si="116"/>
        <v>#DIV/0!</v>
      </c>
      <c r="AI93" s="7" t="e">
        <f t="shared" si="116"/>
        <v>#DIV/0!</v>
      </c>
      <c r="AJ93" s="7" t="e">
        <f t="shared" si="116"/>
        <v>#DIV/0!</v>
      </c>
      <c r="AK93" s="7" t="e">
        <f t="shared" si="116"/>
        <v>#DIV/0!</v>
      </c>
      <c r="AL93" s="7" t="e">
        <f t="shared" si="116"/>
        <v>#DIV/0!</v>
      </c>
      <c r="AM93" s="7" t="e">
        <f t="shared" si="116"/>
        <v>#DIV/0!</v>
      </c>
      <c r="AN93" s="7" t="e">
        <f t="shared" si="116"/>
        <v>#DIV/0!</v>
      </c>
      <c r="AO93" s="7" t="e">
        <f t="shared" si="116"/>
        <v>#DIV/0!</v>
      </c>
      <c r="AP93" s="7" t="e">
        <f t="shared" si="116"/>
        <v>#DIV/0!</v>
      </c>
      <c r="AQ93" s="7" t="e">
        <f t="shared" si="116"/>
        <v>#DIV/0!</v>
      </c>
      <c r="AR93" s="7" t="e">
        <f t="shared" si="116"/>
        <v>#DIV/0!</v>
      </c>
      <c r="AS93" s="7" t="e">
        <f t="shared" si="116"/>
        <v>#DIV/0!</v>
      </c>
      <c r="AT93" s="7" t="e">
        <f t="shared" si="116"/>
        <v>#DIV/0!</v>
      </c>
      <c r="AU93" s="7" t="e">
        <f t="shared" si="116"/>
        <v>#DIV/0!</v>
      </c>
      <c r="AV93" s="7" t="e">
        <f t="shared" si="116"/>
        <v>#DIV/0!</v>
      </c>
      <c r="AW93" s="7" t="e">
        <f t="shared" si="116"/>
        <v>#DIV/0!</v>
      </c>
      <c r="AX93" s="7" t="e">
        <f t="shared" si="116"/>
        <v>#DIV/0!</v>
      </c>
      <c r="AY93" s="7" t="e">
        <f t="shared" si="116"/>
        <v>#DIV/0!</v>
      </c>
      <c r="AZ93" s="7" t="e">
        <f t="shared" si="116"/>
        <v>#DIV/0!</v>
      </c>
      <c r="BA93" s="7" t="e">
        <f t="shared" si="116"/>
        <v>#DIV/0!</v>
      </c>
      <c r="BB93" s="7" t="e">
        <f t="shared" si="116"/>
        <v>#DIV/0!</v>
      </c>
      <c r="BC93" s="7" t="e">
        <f t="shared" si="116"/>
        <v>#DIV/0!</v>
      </c>
      <c r="BD93" s="7" t="e">
        <f t="shared" si="116"/>
        <v>#DIV/0!</v>
      </c>
      <c r="BE93" s="7" t="e">
        <f t="shared" si="116"/>
        <v>#DIV/0!</v>
      </c>
      <c r="BF93" s="7" t="e">
        <f t="shared" si="116"/>
        <v>#DIV/0!</v>
      </c>
      <c r="BG93" s="7" t="e">
        <f t="shared" si="116"/>
        <v>#DIV/0!</v>
      </c>
      <c r="BH93" s="7" t="e">
        <f t="shared" si="116"/>
        <v>#DIV/0!</v>
      </c>
      <c r="BI93" s="7" t="e">
        <f t="shared" si="116"/>
        <v>#DIV/0!</v>
      </c>
      <c r="BJ93" s="7" t="e">
        <f t="shared" si="116"/>
        <v>#DIV/0!</v>
      </c>
      <c r="BK93" s="7" t="e">
        <f t="shared" si="116"/>
        <v>#DIV/0!</v>
      </c>
      <c r="BL93" s="7" t="e">
        <f t="shared" si="116"/>
        <v>#DIV/0!</v>
      </c>
      <c r="BM93" s="7" t="e">
        <f t="shared" si="116"/>
        <v>#DIV/0!</v>
      </c>
      <c r="BN93" s="7" t="e">
        <f t="shared" ref="BN93:CX93" si="117">BR44-BR60</f>
        <v>#DIV/0!</v>
      </c>
      <c r="BO93" s="7" t="e">
        <f t="shared" si="117"/>
        <v>#DIV/0!</v>
      </c>
      <c r="BP93" s="7" t="e">
        <f t="shared" si="117"/>
        <v>#DIV/0!</v>
      </c>
      <c r="BQ93" s="7" t="e">
        <f t="shared" si="117"/>
        <v>#DIV/0!</v>
      </c>
      <c r="BR93" s="7" t="e">
        <f t="shared" si="117"/>
        <v>#DIV/0!</v>
      </c>
      <c r="BS93" s="7" t="e">
        <f t="shared" si="117"/>
        <v>#DIV/0!</v>
      </c>
      <c r="BT93" s="7" t="e">
        <f t="shared" si="117"/>
        <v>#DIV/0!</v>
      </c>
      <c r="BU93" s="7" t="e">
        <f t="shared" si="117"/>
        <v>#DIV/0!</v>
      </c>
      <c r="BV93" s="7" t="e">
        <f t="shared" si="117"/>
        <v>#DIV/0!</v>
      </c>
      <c r="BW93" s="7" t="e">
        <f t="shared" si="117"/>
        <v>#DIV/0!</v>
      </c>
      <c r="BX93" s="7" t="e">
        <f t="shared" si="117"/>
        <v>#DIV/0!</v>
      </c>
      <c r="BY93" s="7" t="e">
        <f t="shared" si="117"/>
        <v>#DIV/0!</v>
      </c>
      <c r="BZ93" s="7" t="e">
        <f t="shared" si="117"/>
        <v>#DIV/0!</v>
      </c>
      <c r="CA93" s="7" t="e">
        <f t="shared" si="117"/>
        <v>#DIV/0!</v>
      </c>
      <c r="CB93" s="7" t="e">
        <f t="shared" si="117"/>
        <v>#DIV/0!</v>
      </c>
      <c r="CC93" s="7" t="e">
        <f t="shared" si="117"/>
        <v>#DIV/0!</v>
      </c>
      <c r="CD93" s="7" t="e">
        <f t="shared" si="117"/>
        <v>#DIV/0!</v>
      </c>
      <c r="CE93" s="7" t="e">
        <f t="shared" si="117"/>
        <v>#DIV/0!</v>
      </c>
      <c r="CF93" s="7" t="e">
        <f t="shared" si="117"/>
        <v>#DIV/0!</v>
      </c>
      <c r="CG93" s="7" t="e">
        <f t="shared" si="117"/>
        <v>#DIV/0!</v>
      </c>
      <c r="CH93" s="7" t="e">
        <f t="shared" si="117"/>
        <v>#DIV/0!</v>
      </c>
      <c r="CI93" s="7" t="e">
        <f t="shared" si="117"/>
        <v>#DIV/0!</v>
      </c>
      <c r="CJ93" s="7" t="e">
        <f t="shared" si="117"/>
        <v>#DIV/0!</v>
      </c>
      <c r="CK93" s="7" t="e">
        <f t="shared" si="117"/>
        <v>#DIV/0!</v>
      </c>
      <c r="CL93" s="7" t="e">
        <f t="shared" si="117"/>
        <v>#DIV/0!</v>
      </c>
      <c r="CM93" s="7" t="e">
        <f t="shared" si="117"/>
        <v>#DIV/0!</v>
      </c>
      <c r="CN93" s="7" t="e">
        <f t="shared" si="117"/>
        <v>#DIV/0!</v>
      </c>
      <c r="CO93" s="7" t="e">
        <f t="shared" si="117"/>
        <v>#DIV/0!</v>
      </c>
      <c r="CP93" s="7" t="e">
        <f t="shared" si="117"/>
        <v>#DIV/0!</v>
      </c>
      <c r="CQ93" s="7" t="e">
        <f t="shared" si="117"/>
        <v>#DIV/0!</v>
      </c>
      <c r="CR93" s="7" t="e">
        <f t="shared" si="117"/>
        <v>#DIV/0!</v>
      </c>
      <c r="CS93" s="7" t="e">
        <f t="shared" si="117"/>
        <v>#DIV/0!</v>
      </c>
      <c r="CT93" s="7" t="e">
        <f t="shared" si="117"/>
        <v>#DIV/0!</v>
      </c>
      <c r="CU93" s="7" t="e">
        <f t="shared" si="117"/>
        <v>#DIV/0!</v>
      </c>
      <c r="CV93" s="7" t="e">
        <f t="shared" si="117"/>
        <v>#DIV/0!</v>
      </c>
      <c r="CW93" s="7" t="e">
        <f t="shared" si="117"/>
        <v>#DIV/0!</v>
      </c>
      <c r="CX93" s="7" t="e">
        <f t="shared" si="117"/>
        <v>#DIV/0!</v>
      </c>
    </row>
    <row r="94" spans="1:102" s="7" customFormat="1" x14ac:dyDescent="0.3">
      <c r="A94" s="7" t="str">
        <f>A84</f>
        <v>Heaps of Rice</v>
      </c>
      <c r="B94" s="7" t="e">
        <f t="shared" ref="B94:BM94" si="118">F44-F68</f>
        <v>#DIV/0!</v>
      </c>
      <c r="C94" s="7" t="e">
        <f t="shared" si="118"/>
        <v>#DIV/0!</v>
      </c>
      <c r="D94" s="7" t="e">
        <f t="shared" si="118"/>
        <v>#DIV/0!</v>
      </c>
      <c r="E94" s="7" t="e">
        <f t="shared" si="118"/>
        <v>#DIV/0!</v>
      </c>
      <c r="F94" s="7" t="e">
        <f t="shared" si="118"/>
        <v>#DIV/0!</v>
      </c>
      <c r="G94" s="7" t="e">
        <f t="shared" si="118"/>
        <v>#DIV/0!</v>
      </c>
      <c r="H94" s="7" t="e">
        <f t="shared" si="118"/>
        <v>#DIV/0!</v>
      </c>
      <c r="I94" s="7" t="e">
        <f t="shared" si="118"/>
        <v>#DIV/0!</v>
      </c>
      <c r="J94" s="7" t="e">
        <f t="shared" si="118"/>
        <v>#DIV/0!</v>
      </c>
      <c r="K94" s="7" t="e">
        <f t="shared" si="118"/>
        <v>#DIV/0!</v>
      </c>
      <c r="L94" s="7" t="e">
        <f t="shared" si="118"/>
        <v>#DIV/0!</v>
      </c>
      <c r="M94" s="7" t="e">
        <f t="shared" si="118"/>
        <v>#DIV/0!</v>
      </c>
      <c r="N94" s="7" t="e">
        <f t="shared" si="118"/>
        <v>#DIV/0!</v>
      </c>
      <c r="O94" s="7" t="e">
        <f t="shared" si="118"/>
        <v>#DIV/0!</v>
      </c>
      <c r="P94" s="7" t="e">
        <f t="shared" si="118"/>
        <v>#DIV/0!</v>
      </c>
      <c r="Q94" s="7" t="e">
        <f t="shared" si="118"/>
        <v>#DIV/0!</v>
      </c>
      <c r="R94" s="7" t="e">
        <f t="shared" si="118"/>
        <v>#DIV/0!</v>
      </c>
      <c r="S94" s="7" t="e">
        <f t="shared" si="118"/>
        <v>#DIV/0!</v>
      </c>
      <c r="T94" s="7" t="e">
        <f t="shared" si="118"/>
        <v>#DIV/0!</v>
      </c>
      <c r="U94" s="7" t="e">
        <f t="shared" si="118"/>
        <v>#DIV/0!</v>
      </c>
      <c r="V94" s="7" t="e">
        <f t="shared" si="118"/>
        <v>#DIV/0!</v>
      </c>
      <c r="W94" s="7" t="e">
        <f t="shared" si="118"/>
        <v>#DIV/0!</v>
      </c>
      <c r="X94" s="7" t="e">
        <f t="shared" si="118"/>
        <v>#DIV/0!</v>
      </c>
      <c r="Y94" s="7" t="e">
        <f t="shared" si="118"/>
        <v>#DIV/0!</v>
      </c>
      <c r="Z94" s="7" t="e">
        <f t="shared" si="118"/>
        <v>#DIV/0!</v>
      </c>
      <c r="AA94" s="7" t="e">
        <f t="shared" si="118"/>
        <v>#DIV/0!</v>
      </c>
      <c r="AB94" s="7" t="e">
        <f t="shared" si="118"/>
        <v>#DIV/0!</v>
      </c>
      <c r="AC94" s="7" t="e">
        <f t="shared" si="118"/>
        <v>#DIV/0!</v>
      </c>
      <c r="AD94" s="7" t="e">
        <f t="shared" si="118"/>
        <v>#DIV/0!</v>
      </c>
      <c r="AE94" s="7" t="e">
        <f t="shared" si="118"/>
        <v>#DIV/0!</v>
      </c>
      <c r="AF94" s="7" t="e">
        <f t="shared" si="118"/>
        <v>#DIV/0!</v>
      </c>
      <c r="AG94" s="7" t="e">
        <f t="shared" si="118"/>
        <v>#DIV/0!</v>
      </c>
      <c r="AH94" s="7" t="e">
        <f t="shared" si="118"/>
        <v>#DIV/0!</v>
      </c>
      <c r="AI94" s="7" t="e">
        <f t="shared" si="118"/>
        <v>#DIV/0!</v>
      </c>
      <c r="AJ94" s="7" t="e">
        <f t="shared" si="118"/>
        <v>#DIV/0!</v>
      </c>
      <c r="AK94" s="7" t="e">
        <f t="shared" si="118"/>
        <v>#DIV/0!</v>
      </c>
      <c r="AL94" s="7" t="e">
        <f t="shared" si="118"/>
        <v>#DIV/0!</v>
      </c>
      <c r="AM94" s="7" t="e">
        <f t="shared" si="118"/>
        <v>#DIV/0!</v>
      </c>
      <c r="AN94" s="7" t="e">
        <f t="shared" si="118"/>
        <v>#DIV/0!</v>
      </c>
      <c r="AO94" s="7" t="e">
        <f t="shared" si="118"/>
        <v>#DIV/0!</v>
      </c>
      <c r="AP94" s="7" t="e">
        <f t="shared" si="118"/>
        <v>#DIV/0!</v>
      </c>
      <c r="AQ94" s="7" t="e">
        <f t="shared" si="118"/>
        <v>#DIV/0!</v>
      </c>
      <c r="AR94" s="7" t="e">
        <f t="shared" si="118"/>
        <v>#DIV/0!</v>
      </c>
      <c r="AS94" s="7" t="e">
        <f t="shared" si="118"/>
        <v>#DIV/0!</v>
      </c>
      <c r="AT94" s="7" t="e">
        <f t="shared" si="118"/>
        <v>#DIV/0!</v>
      </c>
      <c r="AU94" s="7" t="e">
        <f t="shared" si="118"/>
        <v>#DIV/0!</v>
      </c>
      <c r="AV94" s="7" t="e">
        <f t="shared" si="118"/>
        <v>#DIV/0!</v>
      </c>
      <c r="AW94" s="7" t="e">
        <f t="shared" si="118"/>
        <v>#DIV/0!</v>
      </c>
      <c r="AX94" s="7" t="e">
        <f t="shared" si="118"/>
        <v>#DIV/0!</v>
      </c>
      <c r="AY94" s="7" t="e">
        <f t="shared" si="118"/>
        <v>#DIV/0!</v>
      </c>
      <c r="AZ94" s="7" t="e">
        <f t="shared" si="118"/>
        <v>#DIV/0!</v>
      </c>
      <c r="BA94" s="7" t="e">
        <f t="shared" si="118"/>
        <v>#DIV/0!</v>
      </c>
      <c r="BB94" s="7" t="e">
        <f t="shared" si="118"/>
        <v>#DIV/0!</v>
      </c>
      <c r="BC94" s="7" t="e">
        <f t="shared" si="118"/>
        <v>#DIV/0!</v>
      </c>
      <c r="BD94" s="7" t="e">
        <f t="shared" si="118"/>
        <v>#DIV/0!</v>
      </c>
      <c r="BE94" s="7" t="e">
        <f t="shared" si="118"/>
        <v>#DIV/0!</v>
      </c>
      <c r="BF94" s="7" t="e">
        <f t="shared" si="118"/>
        <v>#DIV/0!</v>
      </c>
      <c r="BG94" s="7" t="e">
        <f t="shared" si="118"/>
        <v>#DIV/0!</v>
      </c>
      <c r="BH94" s="7" t="e">
        <f t="shared" si="118"/>
        <v>#DIV/0!</v>
      </c>
      <c r="BI94" s="7" t="e">
        <f t="shared" si="118"/>
        <v>#DIV/0!</v>
      </c>
      <c r="BJ94" s="7" t="e">
        <f t="shared" si="118"/>
        <v>#DIV/0!</v>
      </c>
      <c r="BK94" s="7" t="e">
        <f t="shared" si="118"/>
        <v>#DIV/0!</v>
      </c>
      <c r="BL94" s="7" t="e">
        <f t="shared" si="118"/>
        <v>#DIV/0!</v>
      </c>
      <c r="BM94" s="7" t="e">
        <f t="shared" si="118"/>
        <v>#DIV/0!</v>
      </c>
      <c r="BN94" s="7" t="e">
        <f t="shared" ref="BN94:CX94" si="119">BR44-BR68</f>
        <v>#DIV/0!</v>
      </c>
      <c r="BO94" s="7" t="e">
        <f t="shared" si="119"/>
        <v>#DIV/0!</v>
      </c>
      <c r="BP94" s="7" t="e">
        <f t="shared" si="119"/>
        <v>#DIV/0!</v>
      </c>
      <c r="BQ94" s="7" t="e">
        <f t="shared" si="119"/>
        <v>#DIV/0!</v>
      </c>
      <c r="BR94" s="7" t="e">
        <f t="shared" si="119"/>
        <v>#DIV/0!</v>
      </c>
      <c r="BS94" s="7" t="e">
        <f t="shared" si="119"/>
        <v>#DIV/0!</v>
      </c>
      <c r="BT94" s="7" t="e">
        <f t="shared" si="119"/>
        <v>#DIV/0!</v>
      </c>
      <c r="BU94" s="7" t="e">
        <f t="shared" si="119"/>
        <v>#DIV/0!</v>
      </c>
      <c r="BV94" s="7" t="e">
        <f t="shared" si="119"/>
        <v>#DIV/0!</v>
      </c>
      <c r="BW94" s="7" t="e">
        <f t="shared" si="119"/>
        <v>#DIV/0!</v>
      </c>
      <c r="BX94" s="7" t="e">
        <f t="shared" si="119"/>
        <v>#DIV/0!</v>
      </c>
      <c r="BY94" s="7" t="e">
        <f t="shared" si="119"/>
        <v>#DIV/0!</v>
      </c>
      <c r="BZ94" s="7" t="e">
        <f t="shared" si="119"/>
        <v>#DIV/0!</v>
      </c>
      <c r="CA94" s="7" t="e">
        <f t="shared" si="119"/>
        <v>#DIV/0!</v>
      </c>
      <c r="CB94" s="7" t="e">
        <f t="shared" si="119"/>
        <v>#DIV/0!</v>
      </c>
      <c r="CC94" s="7" t="e">
        <f t="shared" si="119"/>
        <v>#DIV/0!</v>
      </c>
      <c r="CD94" s="7" t="e">
        <f t="shared" si="119"/>
        <v>#DIV/0!</v>
      </c>
      <c r="CE94" s="7" t="e">
        <f t="shared" si="119"/>
        <v>#DIV/0!</v>
      </c>
      <c r="CF94" s="7" t="e">
        <f t="shared" si="119"/>
        <v>#DIV/0!</v>
      </c>
      <c r="CG94" s="7" t="e">
        <f t="shared" si="119"/>
        <v>#DIV/0!</v>
      </c>
      <c r="CH94" s="7" t="e">
        <f t="shared" si="119"/>
        <v>#DIV/0!</v>
      </c>
      <c r="CI94" s="7" t="e">
        <f t="shared" si="119"/>
        <v>#DIV/0!</v>
      </c>
      <c r="CJ94" s="7" t="e">
        <f t="shared" si="119"/>
        <v>#DIV/0!</v>
      </c>
      <c r="CK94" s="7" t="e">
        <f t="shared" si="119"/>
        <v>#DIV/0!</v>
      </c>
      <c r="CL94" s="7" t="e">
        <f t="shared" si="119"/>
        <v>#DIV/0!</v>
      </c>
      <c r="CM94" s="7" t="e">
        <f t="shared" si="119"/>
        <v>#DIV/0!</v>
      </c>
      <c r="CN94" s="7" t="e">
        <f t="shared" si="119"/>
        <v>#DIV/0!</v>
      </c>
      <c r="CO94" s="7" t="e">
        <f t="shared" si="119"/>
        <v>#DIV/0!</v>
      </c>
      <c r="CP94" s="7" t="e">
        <f t="shared" si="119"/>
        <v>#DIV/0!</v>
      </c>
      <c r="CQ94" s="7" t="e">
        <f t="shared" si="119"/>
        <v>#DIV/0!</v>
      </c>
      <c r="CR94" s="7" t="e">
        <f t="shared" si="119"/>
        <v>#DIV/0!</v>
      </c>
      <c r="CS94" s="7" t="e">
        <f t="shared" si="119"/>
        <v>#DIV/0!</v>
      </c>
      <c r="CT94" s="7" t="e">
        <f t="shared" si="119"/>
        <v>#DIV/0!</v>
      </c>
      <c r="CU94" s="7" t="e">
        <f t="shared" si="119"/>
        <v>#DIV/0!</v>
      </c>
      <c r="CV94" s="7" t="e">
        <f t="shared" si="119"/>
        <v>#DIV/0!</v>
      </c>
      <c r="CW94" s="7" t="e">
        <f t="shared" si="119"/>
        <v>#DIV/0!</v>
      </c>
      <c r="CX94" s="7" t="e">
        <f t="shared" si="119"/>
        <v>#DIV/0!</v>
      </c>
    </row>
    <row r="95" spans="1:102" s="7" customFormat="1" x14ac:dyDescent="0.3">
      <c r="A95" s="51">
        <f>B23</f>
        <v>0</v>
      </c>
    </row>
    <row r="96" spans="1:102" s="7" customFormat="1" x14ac:dyDescent="0.3">
      <c r="A96" s="7" t="str">
        <f>A81</f>
        <v>Do Nothing</v>
      </c>
      <c r="B96" s="7" t="e">
        <f>F45-F45</f>
        <v>#DIV/0!</v>
      </c>
      <c r="C96" s="7" t="e">
        <f>G45-G45</f>
        <v>#DIV/0!</v>
      </c>
      <c r="D96" s="7" t="e">
        <f t="shared" ref="D96:BO96" si="120">H45-H45</f>
        <v>#DIV/0!</v>
      </c>
      <c r="E96" s="7" t="e">
        <f t="shared" si="120"/>
        <v>#DIV/0!</v>
      </c>
      <c r="F96" s="7" t="e">
        <f t="shared" si="120"/>
        <v>#DIV/0!</v>
      </c>
      <c r="G96" s="7" t="e">
        <f t="shared" si="120"/>
        <v>#DIV/0!</v>
      </c>
      <c r="H96" s="7" t="e">
        <f t="shared" si="120"/>
        <v>#DIV/0!</v>
      </c>
      <c r="I96" s="7" t="e">
        <f t="shared" si="120"/>
        <v>#DIV/0!</v>
      </c>
      <c r="J96" s="7" t="e">
        <f t="shared" si="120"/>
        <v>#DIV/0!</v>
      </c>
      <c r="K96" s="7" t="e">
        <f t="shared" si="120"/>
        <v>#DIV/0!</v>
      </c>
      <c r="L96" s="7" t="e">
        <f t="shared" si="120"/>
        <v>#DIV/0!</v>
      </c>
      <c r="M96" s="7" t="e">
        <f t="shared" si="120"/>
        <v>#DIV/0!</v>
      </c>
      <c r="N96" s="7" t="e">
        <f t="shared" si="120"/>
        <v>#DIV/0!</v>
      </c>
      <c r="O96" s="7" t="e">
        <f t="shared" si="120"/>
        <v>#DIV/0!</v>
      </c>
      <c r="P96" s="7" t="e">
        <f t="shared" si="120"/>
        <v>#DIV/0!</v>
      </c>
      <c r="Q96" s="7" t="e">
        <f t="shared" si="120"/>
        <v>#DIV/0!</v>
      </c>
      <c r="R96" s="7" t="e">
        <f t="shared" si="120"/>
        <v>#DIV/0!</v>
      </c>
      <c r="S96" s="7" t="e">
        <f t="shared" si="120"/>
        <v>#DIV/0!</v>
      </c>
      <c r="T96" s="7" t="e">
        <f t="shared" si="120"/>
        <v>#DIV/0!</v>
      </c>
      <c r="U96" s="7" t="e">
        <f t="shared" si="120"/>
        <v>#DIV/0!</v>
      </c>
      <c r="V96" s="7" t="e">
        <f t="shared" si="120"/>
        <v>#DIV/0!</v>
      </c>
      <c r="W96" s="7" t="e">
        <f t="shared" si="120"/>
        <v>#DIV/0!</v>
      </c>
      <c r="X96" s="7" t="e">
        <f t="shared" si="120"/>
        <v>#DIV/0!</v>
      </c>
      <c r="Y96" s="7" t="e">
        <f t="shared" si="120"/>
        <v>#DIV/0!</v>
      </c>
      <c r="Z96" s="7" t="e">
        <f t="shared" si="120"/>
        <v>#DIV/0!</v>
      </c>
      <c r="AA96" s="7" t="e">
        <f t="shared" si="120"/>
        <v>#DIV/0!</v>
      </c>
      <c r="AB96" s="7" t="e">
        <f t="shared" si="120"/>
        <v>#DIV/0!</v>
      </c>
      <c r="AC96" s="7" t="e">
        <f t="shared" si="120"/>
        <v>#DIV/0!</v>
      </c>
      <c r="AD96" s="7" t="e">
        <f t="shared" si="120"/>
        <v>#DIV/0!</v>
      </c>
      <c r="AE96" s="7" t="e">
        <f t="shared" si="120"/>
        <v>#DIV/0!</v>
      </c>
      <c r="AF96" s="7" t="e">
        <f t="shared" si="120"/>
        <v>#DIV/0!</v>
      </c>
      <c r="AG96" s="7" t="e">
        <f t="shared" si="120"/>
        <v>#DIV/0!</v>
      </c>
      <c r="AH96" s="7" t="e">
        <f t="shared" si="120"/>
        <v>#DIV/0!</v>
      </c>
      <c r="AI96" s="7" t="e">
        <f t="shared" si="120"/>
        <v>#DIV/0!</v>
      </c>
      <c r="AJ96" s="7" t="e">
        <f t="shared" si="120"/>
        <v>#DIV/0!</v>
      </c>
      <c r="AK96" s="7" t="e">
        <f t="shared" si="120"/>
        <v>#DIV/0!</v>
      </c>
      <c r="AL96" s="7" t="e">
        <f t="shared" si="120"/>
        <v>#DIV/0!</v>
      </c>
      <c r="AM96" s="7" t="e">
        <f t="shared" si="120"/>
        <v>#DIV/0!</v>
      </c>
      <c r="AN96" s="7" t="e">
        <f t="shared" si="120"/>
        <v>#DIV/0!</v>
      </c>
      <c r="AO96" s="7" t="e">
        <f t="shared" si="120"/>
        <v>#DIV/0!</v>
      </c>
      <c r="AP96" s="7" t="e">
        <f t="shared" si="120"/>
        <v>#DIV/0!</v>
      </c>
      <c r="AQ96" s="7" t="e">
        <f t="shared" si="120"/>
        <v>#DIV/0!</v>
      </c>
      <c r="AR96" s="7" t="e">
        <f t="shared" si="120"/>
        <v>#DIV/0!</v>
      </c>
      <c r="AS96" s="7" t="e">
        <f t="shared" si="120"/>
        <v>#DIV/0!</v>
      </c>
      <c r="AT96" s="7" t="e">
        <f t="shared" si="120"/>
        <v>#DIV/0!</v>
      </c>
      <c r="AU96" s="7" t="e">
        <f t="shared" si="120"/>
        <v>#DIV/0!</v>
      </c>
      <c r="AV96" s="7" t="e">
        <f t="shared" si="120"/>
        <v>#DIV/0!</v>
      </c>
      <c r="AW96" s="7" t="e">
        <f t="shared" si="120"/>
        <v>#DIV/0!</v>
      </c>
      <c r="AX96" s="7" t="e">
        <f t="shared" si="120"/>
        <v>#DIV/0!</v>
      </c>
      <c r="AY96" s="7" t="e">
        <f t="shared" si="120"/>
        <v>#DIV/0!</v>
      </c>
      <c r="AZ96" s="7" t="e">
        <f t="shared" si="120"/>
        <v>#DIV/0!</v>
      </c>
      <c r="BA96" s="7" t="e">
        <f t="shared" si="120"/>
        <v>#DIV/0!</v>
      </c>
      <c r="BB96" s="7" t="e">
        <f t="shared" si="120"/>
        <v>#DIV/0!</v>
      </c>
      <c r="BC96" s="7" t="e">
        <f t="shared" si="120"/>
        <v>#DIV/0!</v>
      </c>
      <c r="BD96" s="7" t="e">
        <f t="shared" si="120"/>
        <v>#DIV/0!</v>
      </c>
      <c r="BE96" s="7" t="e">
        <f t="shared" si="120"/>
        <v>#DIV/0!</v>
      </c>
      <c r="BF96" s="7" t="e">
        <f t="shared" si="120"/>
        <v>#DIV/0!</v>
      </c>
      <c r="BG96" s="7" t="e">
        <f t="shared" si="120"/>
        <v>#DIV/0!</v>
      </c>
      <c r="BH96" s="7" t="e">
        <f t="shared" si="120"/>
        <v>#DIV/0!</v>
      </c>
      <c r="BI96" s="7" t="e">
        <f t="shared" si="120"/>
        <v>#DIV/0!</v>
      </c>
      <c r="BJ96" s="7" t="e">
        <f t="shared" si="120"/>
        <v>#DIV/0!</v>
      </c>
      <c r="BK96" s="7" t="e">
        <f t="shared" si="120"/>
        <v>#DIV/0!</v>
      </c>
      <c r="BL96" s="7" t="e">
        <f t="shared" si="120"/>
        <v>#DIV/0!</v>
      </c>
      <c r="BM96" s="7" t="e">
        <f t="shared" si="120"/>
        <v>#DIV/0!</v>
      </c>
      <c r="BN96" s="7" t="e">
        <f t="shared" si="120"/>
        <v>#DIV/0!</v>
      </c>
      <c r="BO96" s="7" t="e">
        <f t="shared" si="120"/>
        <v>#DIV/0!</v>
      </c>
      <c r="BP96" s="7" t="e">
        <f t="shared" ref="BP96:CX96" si="121">BT45-BT45</f>
        <v>#DIV/0!</v>
      </c>
      <c r="BQ96" s="7" t="e">
        <f t="shared" si="121"/>
        <v>#DIV/0!</v>
      </c>
      <c r="BR96" s="7" t="e">
        <f t="shared" si="121"/>
        <v>#DIV/0!</v>
      </c>
      <c r="BS96" s="7" t="e">
        <f t="shared" si="121"/>
        <v>#DIV/0!</v>
      </c>
      <c r="BT96" s="7" t="e">
        <f t="shared" si="121"/>
        <v>#DIV/0!</v>
      </c>
      <c r="BU96" s="7" t="e">
        <f t="shared" si="121"/>
        <v>#DIV/0!</v>
      </c>
      <c r="BV96" s="7" t="e">
        <f t="shared" si="121"/>
        <v>#DIV/0!</v>
      </c>
      <c r="BW96" s="7" t="e">
        <f t="shared" si="121"/>
        <v>#DIV/0!</v>
      </c>
      <c r="BX96" s="7" t="e">
        <f t="shared" si="121"/>
        <v>#DIV/0!</v>
      </c>
      <c r="BY96" s="7" t="e">
        <f t="shared" si="121"/>
        <v>#DIV/0!</v>
      </c>
      <c r="BZ96" s="7" t="e">
        <f t="shared" si="121"/>
        <v>#DIV/0!</v>
      </c>
      <c r="CA96" s="7" t="e">
        <f t="shared" si="121"/>
        <v>#DIV/0!</v>
      </c>
      <c r="CB96" s="7" t="e">
        <f t="shared" si="121"/>
        <v>#DIV/0!</v>
      </c>
      <c r="CC96" s="7" t="e">
        <f t="shared" si="121"/>
        <v>#DIV/0!</v>
      </c>
      <c r="CD96" s="7" t="e">
        <f t="shared" si="121"/>
        <v>#DIV/0!</v>
      </c>
      <c r="CE96" s="7" t="e">
        <f t="shared" si="121"/>
        <v>#DIV/0!</v>
      </c>
      <c r="CF96" s="7" t="e">
        <f t="shared" si="121"/>
        <v>#DIV/0!</v>
      </c>
      <c r="CG96" s="7" t="e">
        <f t="shared" si="121"/>
        <v>#DIV/0!</v>
      </c>
      <c r="CH96" s="7" t="e">
        <f t="shared" si="121"/>
        <v>#DIV/0!</v>
      </c>
      <c r="CI96" s="7" t="e">
        <f t="shared" si="121"/>
        <v>#DIV/0!</v>
      </c>
      <c r="CJ96" s="7" t="e">
        <f t="shared" si="121"/>
        <v>#DIV/0!</v>
      </c>
      <c r="CK96" s="7" t="e">
        <f t="shared" si="121"/>
        <v>#DIV/0!</v>
      </c>
      <c r="CL96" s="7" t="e">
        <f t="shared" si="121"/>
        <v>#DIV/0!</v>
      </c>
      <c r="CM96" s="7" t="e">
        <f t="shared" si="121"/>
        <v>#DIV/0!</v>
      </c>
      <c r="CN96" s="7" t="e">
        <f t="shared" si="121"/>
        <v>#DIV/0!</v>
      </c>
      <c r="CO96" s="7" t="e">
        <f t="shared" si="121"/>
        <v>#DIV/0!</v>
      </c>
      <c r="CP96" s="7" t="e">
        <f t="shared" si="121"/>
        <v>#DIV/0!</v>
      </c>
      <c r="CQ96" s="7" t="e">
        <f t="shared" si="121"/>
        <v>#DIV/0!</v>
      </c>
      <c r="CR96" s="7" t="e">
        <f t="shared" si="121"/>
        <v>#DIV/0!</v>
      </c>
      <c r="CS96" s="7" t="e">
        <f t="shared" si="121"/>
        <v>#DIV/0!</v>
      </c>
      <c r="CT96" s="7" t="e">
        <f t="shared" si="121"/>
        <v>#DIV/0!</v>
      </c>
      <c r="CU96" s="7" t="e">
        <f t="shared" si="121"/>
        <v>#DIV/0!</v>
      </c>
      <c r="CV96" s="7" t="e">
        <f t="shared" si="121"/>
        <v>#DIV/0!</v>
      </c>
      <c r="CW96" s="7" t="e">
        <f t="shared" si="121"/>
        <v>#DIV/0!</v>
      </c>
      <c r="CX96" s="7" t="e">
        <f t="shared" si="121"/>
        <v>#DIV/0!</v>
      </c>
    </row>
    <row r="97" spans="1:102" s="7" customFormat="1" x14ac:dyDescent="0.3">
      <c r="A97" s="7" t="str">
        <f t="shared" ref="A97:A99" si="122">A82</f>
        <v>Diversion Channels</v>
      </c>
      <c r="B97" s="7" t="e">
        <f>F45-F53</f>
        <v>#DIV/0!</v>
      </c>
      <c r="C97" s="7" t="e">
        <f>G45-G53</f>
        <v>#DIV/0!</v>
      </c>
      <c r="D97" s="7" t="e">
        <f t="shared" ref="D97:BO97" si="123">H45-H53</f>
        <v>#DIV/0!</v>
      </c>
      <c r="E97" s="7" t="e">
        <f t="shared" si="123"/>
        <v>#DIV/0!</v>
      </c>
      <c r="F97" s="7" t="e">
        <f t="shared" si="123"/>
        <v>#DIV/0!</v>
      </c>
      <c r="G97" s="7" t="e">
        <f t="shared" si="123"/>
        <v>#DIV/0!</v>
      </c>
      <c r="H97" s="7" t="e">
        <f t="shared" si="123"/>
        <v>#DIV/0!</v>
      </c>
      <c r="I97" s="7" t="e">
        <f t="shared" si="123"/>
        <v>#DIV/0!</v>
      </c>
      <c r="J97" s="7" t="e">
        <f t="shared" si="123"/>
        <v>#DIV/0!</v>
      </c>
      <c r="K97" s="7" t="e">
        <f t="shared" si="123"/>
        <v>#DIV/0!</v>
      </c>
      <c r="L97" s="7" t="e">
        <f t="shared" si="123"/>
        <v>#DIV/0!</v>
      </c>
      <c r="M97" s="7" t="e">
        <f t="shared" si="123"/>
        <v>#DIV/0!</v>
      </c>
      <c r="N97" s="7" t="e">
        <f t="shared" si="123"/>
        <v>#DIV/0!</v>
      </c>
      <c r="O97" s="7" t="e">
        <f t="shared" si="123"/>
        <v>#DIV/0!</v>
      </c>
      <c r="P97" s="7" t="e">
        <f t="shared" si="123"/>
        <v>#DIV/0!</v>
      </c>
      <c r="Q97" s="7" t="e">
        <f t="shared" si="123"/>
        <v>#DIV/0!</v>
      </c>
      <c r="R97" s="7" t="e">
        <f t="shared" si="123"/>
        <v>#DIV/0!</v>
      </c>
      <c r="S97" s="7" t="e">
        <f t="shared" si="123"/>
        <v>#DIV/0!</v>
      </c>
      <c r="T97" s="7" t="e">
        <f t="shared" si="123"/>
        <v>#DIV/0!</v>
      </c>
      <c r="U97" s="7" t="e">
        <f t="shared" si="123"/>
        <v>#DIV/0!</v>
      </c>
      <c r="V97" s="7" t="e">
        <f t="shared" si="123"/>
        <v>#DIV/0!</v>
      </c>
      <c r="W97" s="7" t="e">
        <f t="shared" si="123"/>
        <v>#DIV/0!</v>
      </c>
      <c r="X97" s="7" t="e">
        <f t="shared" si="123"/>
        <v>#DIV/0!</v>
      </c>
      <c r="Y97" s="7" t="e">
        <f t="shared" si="123"/>
        <v>#DIV/0!</v>
      </c>
      <c r="Z97" s="7" t="e">
        <f t="shared" si="123"/>
        <v>#DIV/0!</v>
      </c>
      <c r="AA97" s="7" t="e">
        <f t="shared" si="123"/>
        <v>#DIV/0!</v>
      </c>
      <c r="AB97" s="7" t="e">
        <f t="shared" si="123"/>
        <v>#DIV/0!</v>
      </c>
      <c r="AC97" s="7" t="e">
        <f t="shared" si="123"/>
        <v>#DIV/0!</v>
      </c>
      <c r="AD97" s="7" t="e">
        <f t="shared" si="123"/>
        <v>#DIV/0!</v>
      </c>
      <c r="AE97" s="7" t="e">
        <f t="shared" si="123"/>
        <v>#DIV/0!</v>
      </c>
      <c r="AF97" s="7" t="e">
        <f t="shared" si="123"/>
        <v>#DIV/0!</v>
      </c>
      <c r="AG97" s="7" t="e">
        <f t="shared" si="123"/>
        <v>#DIV/0!</v>
      </c>
      <c r="AH97" s="7" t="e">
        <f t="shared" si="123"/>
        <v>#DIV/0!</v>
      </c>
      <c r="AI97" s="7" t="e">
        <f t="shared" si="123"/>
        <v>#DIV/0!</v>
      </c>
      <c r="AJ97" s="7" t="e">
        <f t="shared" si="123"/>
        <v>#DIV/0!</v>
      </c>
      <c r="AK97" s="7" t="e">
        <f t="shared" si="123"/>
        <v>#DIV/0!</v>
      </c>
      <c r="AL97" s="7" t="e">
        <f t="shared" si="123"/>
        <v>#DIV/0!</v>
      </c>
      <c r="AM97" s="7" t="e">
        <f t="shared" si="123"/>
        <v>#DIV/0!</v>
      </c>
      <c r="AN97" s="7" t="e">
        <f t="shared" si="123"/>
        <v>#DIV/0!</v>
      </c>
      <c r="AO97" s="7" t="e">
        <f t="shared" si="123"/>
        <v>#DIV/0!</v>
      </c>
      <c r="AP97" s="7" t="e">
        <f t="shared" si="123"/>
        <v>#DIV/0!</v>
      </c>
      <c r="AQ97" s="7" t="e">
        <f t="shared" si="123"/>
        <v>#DIV/0!</v>
      </c>
      <c r="AR97" s="7" t="e">
        <f t="shared" si="123"/>
        <v>#DIV/0!</v>
      </c>
      <c r="AS97" s="7" t="e">
        <f t="shared" si="123"/>
        <v>#DIV/0!</v>
      </c>
      <c r="AT97" s="7" t="e">
        <f t="shared" si="123"/>
        <v>#DIV/0!</v>
      </c>
      <c r="AU97" s="7" t="e">
        <f t="shared" si="123"/>
        <v>#DIV/0!</v>
      </c>
      <c r="AV97" s="7" t="e">
        <f t="shared" si="123"/>
        <v>#DIV/0!</v>
      </c>
      <c r="AW97" s="7" t="e">
        <f t="shared" si="123"/>
        <v>#DIV/0!</v>
      </c>
      <c r="AX97" s="7" t="e">
        <f t="shared" si="123"/>
        <v>#DIV/0!</v>
      </c>
      <c r="AY97" s="7" t="e">
        <f t="shared" si="123"/>
        <v>#DIV/0!</v>
      </c>
      <c r="AZ97" s="7" t="e">
        <f t="shared" si="123"/>
        <v>#DIV/0!</v>
      </c>
      <c r="BA97" s="7" t="e">
        <f t="shared" si="123"/>
        <v>#DIV/0!</v>
      </c>
      <c r="BB97" s="7" t="e">
        <f t="shared" si="123"/>
        <v>#DIV/0!</v>
      </c>
      <c r="BC97" s="7" t="e">
        <f t="shared" si="123"/>
        <v>#DIV/0!</v>
      </c>
      <c r="BD97" s="7" t="e">
        <f t="shared" si="123"/>
        <v>#DIV/0!</v>
      </c>
      <c r="BE97" s="7" t="e">
        <f t="shared" si="123"/>
        <v>#DIV/0!</v>
      </c>
      <c r="BF97" s="7" t="e">
        <f t="shared" si="123"/>
        <v>#DIV/0!</v>
      </c>
      <c r="BG97" s="7" t="e">
        <f t="shared" si="123"/>
        <v>#DIV/0!</v>
      </c>
      <c r="BH97" s="7" t="e">
        <f t="shared" si="123"/>
        <v>#DIV/0!</v>
      </c>
      <c r="BI97" s="7" t="e">
        <f t="shared" si="123"/>
        <v>#DIV/0!</v>
      </c>
      <c r="BJ97" s="7" t="e">
        <f t="shared" si="123"/>
        <v>#DIV/0!</v>
      </c>
      <c r="BK97" s="7" t="e">
        <f t="shared" si="123"/>
        <v>#DIV/0!</v>
      </c>
      <c r="BL97" s="7" t="e">
        <f t="shared" si="123"/>
        <v>#DIV/0!</v>
      </c>
      <c r="BM97" s="7" t="e">
        <f t="shared" si="123"/>
        <v>#DIV/0!</v>
      </c>
      <c r="BN97" s="7" t="e">
        <f t="shared" si="123"/>
        <v>#DIV/0!</v>
      </c>
      <c r="BO97" s="7" t="e">
        <f t="shared" si="123"/>
        <v>#DIV/0!</v>
      </c>
      <c r="BP97" s="7" t="e">
        <f t="shared" ref="BP97:CX97" si="124">BT45-BT53</f>
        <v>#DIV/0!</v>
      </c>
      <c r="BQ97" s="7" t="e">
        <f t="shared" si="124"/>
        <v>#DIV/0!</v>
      </c>
      <c r="BR97" s="7" t="e">
        <f t="shared" si="124"/>
        <v>#DIV/0!</v>
      </c>
      <c r="BS97" s="7" t="e">
        <f t="shared" si="124"/>
        <v>#DIV/0!</v>
      </c>
      <c r="BT97" s="7" t="e">
        <f t="shared" si="124"/>
        <v>#DIV/0!</v>
      </c>
      <c r="BU97" s="7" t="e">
        <f t="shared" si="124"/>
        <v>#DIV/0!</v>
      </c>
      <c r="BV97" s="7" t="e">
        <f t="shared" si="124"/>
        <v>#DIV/0!</v>
      </c>
      <c r="BW97" s="7" t="e">
        <f t="shared" si="124"/>
        <v>#DIV/0!</v>
      </c>
      <c r="BX97" s="7" t="e">
        <f t="shared" si="124"/>
        <v>#DIV/0!</v>
      </c>
      <c r="BY97" s="7" t="e">
        <f t="shared" si="124"/>
        <v>#DIV/0!</v>
      </c>
      <c r="BZ97" s="7" t="e">
        <f t="shared" si="124"/>
        <v>#DIV/0!</v>
      </c>
      <c r="CA97" s="7" t="e">
        <f t="shared" si="124"/>
        <v>#DIV/0!</v>
      </c>
      <c r="CB97" s="7" t="e">
        <f t="shared" si="124"/>
        <v>#DIV/0!</v>
      </c>
      <c r="CC97" s="7" t="e">
        <f t="shared" si="124"/>
        <v>#DIV/0!</v>
      </c>
      <c r="CD97" s="7" t="e">
        <f t="shared" si="124"/>
        <v>#DIV/0!</v>
      </c>
      <c r="CE97" s="7" t="e">
        <f t="shared" si="124"/>
        <v>#DIV/0!</v>
      </c>
      <c r="CF97" s="7" t="e">
        <f t="shared" si="124"/>
        <v>#DIV/0!</v>
      </c>
      <c r="CG97" s="7" t="e">
        <f t="shared" si="124"/>
        <v>#DIV/0!</v>
      </c>
      <c r="CH97" s="7" t="e">
        <f t="shared" si="124"/>
        <v>#DIV/0!</v>
      </c>
      <c r="CI97" s="7" t="e">
        <f t="shared" si="124"/>
        <v>#DIV/0!</v>
      </c>
      <c r="CJ97" s="7" t="e">
        <f t="shared" si="124"/>
        <v>#DIV/0!</v>
      </c>
      <c r="CK97" s="7" t="e">
        <f t="shared" si="124"/>
        <v>#DIV/0!</v>
      </c>
      <c r="CL97" s="7" t="e">
        <f t="shared" si="124"/>
        <v>#DIV/0!</v>
      </c>
      <c r="CM97" s="7" t="e">
        <f t="shared" si="124"/>
        <v>#DIV/0!</v>
      </c>
      <c r="CN97" s="7" t="e">
        <f t="shared" si="124"/>
        <v>#DIV/0!</v>
      </c>
      <c r="CO97" s="7" t="e">
        <f t="shared" si="124"/>
        <v>#DIV/0!</v>
      </c>
      <c r="CP97" s="7" t="e">
        <f t="shared" si="124"/>
        <v>#DIV/0!</v>
      </c>
      <c r="CQ97" s="7" t="e">
        <f t="shared" si="124"/>
        <v>#DIV/0!</v>
      </c>
      <c r="CR97" s="7" t="e">
        <f t="shared" si="124"/>
        <v>#DIV/0!</v>
      </c>
      <c r="CS97" s="7" t="e">
        <f t="shared" si="124"/>
        <v>#DIV/0!</v>
      </c>
      <c r="CT97" s="7" t="e">
        <f t="shared" si="124"/>
        <v>#DIV/0!</v>
      </c>
      <c r="CU97" s="7" t="e">
        <f t="shared" si="124"/>
        <v>#DIV/0!</v>
      </c>
      <c r="CV97" s="7" t="e">
        <f t="shared" si="124"/>
        <v>#DIV/0!</v>
      </c>
      <c r="CW97" s="7" t="e">
        <f t="shared" si="124"/>
        <v>#DIV/0!</v>
      </c>
      <c r="CX97" s="7" t="e">
        <f t="shared" si="124"/>
        <v>#DIV/0!</v>
      </c>
    </row>
    <row r="98" spans="1:102" s="7" customFormat="1" x14ac:dyDescent="0.3">
      <c r="A98" s="7" t="str">
        <f t="shared" si="122"/>
        <v>Shoes Outside Door</v>
      </c>
      <c r="B98" s="7" t="e">
        <f>F45-F61</f>
        <v>#DIV/0!</v>
      </c>
      <c r="C98" s="7" t="e">
        <f>G45-G61</f>
        <v>#DIV/0!</v>
      </c>
      <c r="D98" s="7" t="e">
        <f t="shared" ref="D98:BO98" si="125">H45-H61</f>
        <v>#DIV/0!</v>
      </c>
      <c r="E98" s="7" t="e">
        <f t="shared" si="125"/>
        <v>#DIV/0!</v>
      </c>
      <c r="F98" s="7" t="e">
        <f t="shared" si="125"/>
        <v>#DIV/0!</v>
      </c>
      <c r="G98" s="7" t="e">
        <f t="shared" si="125"/>
        <v>#DIV/0!</v>
      </c>
      <c r="H98" s="7" t="e">
        <f t="shared" si="125"/>
        <v>#DIV/0!</v>
      </c>
      <c r="I98" s="7" t="e">
        <f t="shared" si="125"/>
        <v>#DIV/0!</v>
      </c>
      <c r="J98" s="7" t="e">
        <f t="shared" si="125"/>
        <v>#DIV/0!</v>
      </c>
      <c r="K98" s="7" t="e">
        <f t="shared" si="125"/>
        <v>#DIV/0!</v>
      </c>
      <c r="L98" s="7" t="e">
        <f t="shared" si="125"/>
        <v>#DIV/0!</v>
      </c>
      <c r="M98" s="7" t="e">
        <f t="shared" si="125"/>
        <v>#DIV/0!</v>
      </c>
      <c r="N98" s="7" t="e">
        <f t="shared" si="125"/>
        <v>#DIV/0!</v>
      </c>
      <c r="O98" s="7" t="e">
        <f t="shared" si="125"/>
        <v>#DIV/0!</v>
      </c>
      <c r="P98" s="7" t="e">
        <f t="shared" si="125"/>
        <v>#DIV/0!</v>
      </c>
      <c r="Q98" s="7" t="e">
        <f t="shared" si="125"/>
        <v>#DIV/0!</v>
      </c>
      <c r="R98" s="7" t="e">
        <f t="shared" si="125"/>
        <v>#DIV/0!</v>
      </c>
      <c r="S98" s="7" t="e">
        <f t="shared" si="125"/>
        <v>#DIV/0!</v>
      </c>
      <c r="T98" s="7" t="e">
        <f t="shared" si="125"/>
        <v>#DIV/0!</v>
      </c>
      <c r="U98" s="7" t="e">
        <f t="shared" si="125"/>
        <v>#DIV/0!</v>
      </c>
      <c r="V98" s="7" t="e">
        <f t="shared" si="125"/>
        <v>#DIV/0!</v>
      </c>
      <c r="W98" s="7" t="e">
        <f t="shared" si="125"/>
        <v>#DIV/0!</v>
      </c>
      <c r="X98" s="7" t="e">
        <f t="shared" si="125"/>
        <v>#DIV/0!</v>
      </c>
      <c r="Y98" s="7" t="e">
        <f t="shared" si="125"/>
        <v>#DIV/0!</v>
      </c>
      <c r="Z98" s="7" t="e">
        <f t="shared" si="125"/>
        <v>#DIV/0!</v>
      </c>
      <c r="AA98" s="7" t="e">
        <f t="shared" si="125"/>
        <v>#DIV/0!</v>
      </c>
      <c r="AB98" s="7" t="e">
        <f t="shared" si="125"/>
        <v>#DIV/0!</v>
      </c>
      <c r="AC98" s="7" t="e">
        <f t="shared" si="125"/>
        <v>#DIV/0!</v>
      </c>
      <c r="AD98" s="7" t="e">
        <f t="shared" si="125"/>
        <v>#DIV/0!</v>
      </c>
      <c r="AE98" s="7" t="e">
        <f t="shared" si="125"/>
        <v>#DIV/0!</v>
      </c>
      <c r="AF98" s="7" t="e">
        <f t="shared" si="125"/>
        <v>#DIV/0!</v>
      </c>
      <c r="AG98" s="7" t="e">
        <f t="shared" si="125"/>
        <v>#DIV/0!</v>
      </c>
      <c r="AH98" s="7" t="e">
        <f t="shared" si="125"/>
        <v>#DIV/0!</v>
      </c>
      <c r="AI98" s="7" t="e">
        <f t="shared" si="125"/>
        <v>#DIV/0!</v>
      </c>
      <c r="AJ98" s="7" t="e">
        <f t="shared" si="125"/>
        <v>#DIV/0!</v>
      </c>
      <c r="AK98" s="7" t="e">
        <f t="shared" si="125"/>
        <v>#DIV/0!</v>
      </c>
      <c r="AL98" s="7" t="e">
        <f t="shared" si="125"/>
        <v>#DIV/0!</v>
      </c>
      <c r="AM98" s="7" t="e">
        <f t="shared" si="125"/>
        <v>#DIV/0!</v>
      </c>
      <c r="AN98" s="7" t="e">
        <f t="shared" si="125"/>
        <v>#DIV/0!</v>
      </c>
      <c r="AO98" s="7" t="e">
        <f t="shared" si="125"/>
        <v>#DIV/0!</v>
      </c>
      <c r="AP98" s="7" t="e">
        <f t="shared" si="125"/>
        <v>#DIV/0!</v>
      </c>
      <c r="AQ98" s="7" t="e">
        <f t="shared" si="125"/>
        <v>#DIV/0!</v>
      </c>
      <c r="AR98" s="7" t="e">
        <f t="shared" si="125"/>
        <v>#DIV/0!</v>
      </c>
      <c r="AS98" s="7" t="e">
        <f t="shared" si="125"/>
        <v>#DIV/0!</v>
      </c>
      <c r="AT98" s="7" t="e">
        <f t="shared" si="125"/>
        <v>#DIV/0!</v>
      </c>
      <c r="AU98" s="7" t="e">
        <f t="shared" si="125"/>
        <v>#DIV/0!</v>
      </c>
      <c r="AV98" s="7" t="e">
        <f t="shared" si="125"/>
        <v>#DIV/0!</v>
      </c>
      <c r="AW98" s="7" t="e">
        <f t="shared" si="125"/>
        <v>#DIV/0!</v>
      </c>
      <c r="AX98" s="7" t="e">
        <f t="shared" si="125"/>
        <v>#DIV/0!</v>
      </c>
      <c r="AY98" s="7" t="e">
        <f t="shared" si="125"/>
        <v>#DIV/0!</v>
      </c>
      <c r="AZ98" s="7" t="e">
        <f t="shared" si="125"/>
        <v>#DIV/0!</v>
      </c>
      <c r="BA98" s="7" t="e">
        <f t="shared" si="125"/>
        <v>#DIV/0!</v>
      </c>
      <c r="BB98" s="7" t="e">
        <f t="shared" si="125"/>
        <v>#DIV/0!</v>
      </c>
      <c r="BC98" s="7" t="e">
        <f t="shared" si="125"/>
        <v>#DIV/0!</v>
      </c>
      <c r="BD98" s="7" t="e">
        <f t="shared" si="125"/>
        <v>#DIV/0!</v>
      </c>
      <c r="BE98" s="7" t="e">
        <f t="shared" si="125"/>
        <v>#DIV/0!</v>
      </c>
      <c r="BF98" s="7" t="e">
        <f t="shared" si="125"/>
        <v>#DIV/0!</v>
      </c>
      <c r="BG98" s="7" t="e">
        <f t="shared" si="125"/>
        <v>#DIV/0!</v>
      </c>
      <c r="BH98" s="7" t="e">
        <f t="shared" si="125"/>
        <v>#DIV/0!</v>
      </c>
      <c r="BI98" s="7" t="e">
        <f t="shared" si="125"/>
        <v>#DIV/0!</v>
      </c>
      <c r="BJ98" s="7" t="e">
        <f t="shared" si="125"/>
        <v>#DIV/0!</v>
      </c>
      <c r="BK98" s="7" t="e">
        <f t="shared" si="125"/>
        <v>#DIV/0!</v>
      </c>
      <c r="BL98" s="7" t="e">
        <f t="shared" si="125"/>
        <v>#DIV/0!</v>
      </c>
      <c r="BM98" s="7" t="e">
        <f t="shared" si="125"/>
        <v>#DIV/0!</v>
      </c>
      <c r="BN98" s="7" t="e">
        <f t="shared" si="125"/>
        <v>#DIV/0!</v>
      </c>
      <c r="BO98" s="7" t="e">
        <f t="shared" si="125"/>
        <v>#DIV/0!</v>
      </c>
      <c r="BP98" s="7" t="e">
        <f t="shared" ref="BP98:CX98" si="126">BT45-BT61</f>
        <v>#DIV/0!</v>
      </c>
      <c r="BQ98" s="7" t="e">
        <f t="shared" si="126"/>
        <v>#DIV/0!</v>
      </c>
      <c r="BR98" s="7" t="e">
        <f t="shared" si="126"/>
        <v>#DIV/0!</v>
      </c>
      <c r="BS98" s="7" t="e">
        <f t="shared" si="126"/>
        <v>#DIV/0!</v>
      </c>
      <c r="BT98" s="7" t="e">
        <f t="shared" si="126"/>
        <v>#DIV/0!</v>
      </c>
      <c r="BU98" s="7" t="e">
        <f t="shared" si="126"/>
        <v>#DIV/0!</v>
      </c>
      <c r="BV98" s="7" t="e">
        <f t="shared" si="126"/>
        <v>#DIV/0!</v>
      </c>
      <c r="BW98" s="7" t="e">
        <f t="shared" si="126"/>
        <v>#DIV/0!</v>
      </c>
      <c r="BX98" s="7" t="e">
        <f t="shared" si="126"/>
        <v>#DIV/0!</v>
      </c>
      <c r="BY98" s="7" t="e">
        <f t="shared" si="126"/>
        <v>#DIV/0!</v>
      </c>
      <c r="BZ98" s="7" t="e">
        <f t="shared" si="126"/>
        <v>#DIV/0!</v>
      </c>
      <c r="CA98" s="7" t="e">
        <f t="shared" si="126"/>
        <v>#DIV/0!</v>
      </c>
      <c r="CB98" s="7" t="e">
        <f t="shared" si="126"/>
        <v>#DIV/0!</v>
      </c>
      <c r="CC98" s="7" t="e">
        <f t="shared" si="126"/>
        <v>#DIV/0!</v>
      </c>
      <c r="CD98" s="7" t="e">
        <f t="shared" si="126"/>
        <v>#DIV/0!</v>
      </c>
      <c r="CE98" s="7" t="e">
        <f t="shared" si="126"/>
        <v>#DIV/0!</v>
      </c>
      <c r="CF98" s="7" t="e">
        <f t="shared" si="126"/>
        <v>#DIV/0!</v>
      </c>
      <c r="CG98" s="7" t="e">
        <f t="shared" si="126"/>
        <v>#DIV/0!</v>
      </c>
      <c r="CH98" s="7" t="e">
        <f t="shared" si="126"/>
        <v>#DIV/0!</v>
      </c>
      <c r="CI98" s="7" t="e">
        <f t="shared" si="126"/>
        <v>#DIV/0!</v>
      </c>
      <c r="CJ98" s="7" t="e">
        <f t="shared" si="126"/>
        <v>#DIV/0!</v>
      </c>
      <c r="CK98" s="7" t="e">
        <f t="shared" si="126"/>
        <v>#DIV/0!</v>
      </c>
      <c r="CL98" s="7" t="e">
        <f t="shared" si="126"/>
        <v>#DIV/0!</v>
      </c>
      <c r="CM98" s="7" t="e">
        <f t="shared" si="126"/>
        <v>#DIV/0!</v>
      </c>
      <c r="CN98" s="7" t="e">
        <f t="shared" si="126"/>
        <v>#DIV/0!</v>
      </c>
      <c r="CO98" s="7" t="e">
        <f t="shared" si="126"/>
        <v>#DIV/0!</v>
      </c>
      <c r="CP98" s="7" t="e">
        <f t="shared" si="126"/>
        <v>#DIV/0!</v>
      </c>
      <c r="CQ98" s="7" t="e">
        <f t="shared" si="126"/>
        <v>#DIV/0!</v>
      </c>
      <c r="CR98" s="7" t="e">
        <f t="shared" si="126"/>
        <v>#DIV/0!</v>
      </c>
      <c r="CS98" s="7" t="e">
        <f t="shared" si="126"/>
        <v>#DIV/0!</v>
      </c>
      <c r="CT98" s="7" t="e">
        <f t="shared" si="126"/>
        <v>#DIV/0!</v>
      </c>
      <c r="CU98" s="7" t="e">
        <f t="shared" si="126"/>
        <v>#DIV/0!</v>
      </c>
      <c r="CV98" s="7" t="e">
        <f t="shared" si="126"/>
        <v>#DIV/0!</v>
      </c>
      <c r="CW98" s="7" t="e">
        <f t="shared" si="126"/>
        <v>#DIV/0!</v>
      </c>
      <c r="CX98" s="7" t="e">
        <f t="shared" si="126"/>
        <v>#DIV/0!</v>
      </c>
    </row>
    <row r="99" spans="1:102" s="7" customFormat="1" x14ac:dyDescent="0.3">
      <c r="A99" s="7" t="str">
        <f t="shared" si="122"/>
        <v>Heaps of Rice</v>
      </c>
      <c r="B99" s="7" t="e">
        <f>F45-F69</f>
        <v>#DIV/0!</v>
      </c>
      <c r="C99" s="7" t="e">
        <f>G45-G69</f>
        <v>#DIV/0!</v>
      </c>
      <c r="D99" s="7" t="e">
        <f t="shared" ref="D99:BO99" si="127">H45-H69</f>
        <v>#DIV/0!</v>
      </c>
      <c r="E99" s="7" t="e">
        <f t="shared" si="127"/>
        <v>#DIV/0!</v>
      </c>
      <c r="F99" s="7" t="e">
        <f t="shared" si="127"/>
        <v>#DIV/0!</v>
      </c>
      <c r="G99" s="7" t="e">
        <f t="shared" si="127"/>
        <v>#DIV/0!</v>
      </c>
      <c r="H99" s="7" t="e">
        <f t="shared" si="127"/>
        <v>#DIV/0!</v>
      </c>
      <c r="I99" s="7" t="e">
        <f t="shared" si="127"/>
        <v>#DIV/0!</v>
      </c>
      <c r="J99" s="7" t="e">
        <f t="shared" si="127"/>
        <v>#DIV/0!</v>
      </c>
      <c r="K99" s="7" t="e">
        <f t="shared" si="127"/>
        <v>#DIV/0!</v>
      </c>
      <c r="L99" s="7" t="e">
        <f t="shared" si="127"/>
        <v>#DIV/0!</v>
      </c>
      <c r="M99" s="7" t="e">
        <f t="shared" si="127"/>
        <v>#DIV/0!</v>
      </c>
      <c r="N99" s="7" t="e">
        <f t="shared" si="127"/>
        <v>#DIV/0!</v>
      </c>
      <c r="O99" s="7" t="e">
        <f t="shared" si="127"/>
        <v>#DIV/0!</v>
      </c>
      <c r="P99" s="7" t="e">
        <f t="shared" si="127"/>
        <v>#DIV/0!</v>
      </c>
      <c r="Q99" s="7" t="e">
        <f t="shared" si="127"/>
        <v>#DIV/0!</v>
      </c>
      <c r="R99" s="7" t="e">
        <f t="shared" si="127"/>
        <v>#DIV/0!</v>
      </c>
      <c r="S99" s="7" t="e">
        <f t="shared" si="127"/>
        <v>#DIV/0!</v>
      </c>
      <c r="T99" s="7" t="e">
        <f t="shared" si="127"/>
        <v>#DIV/0!</v>
      </c>
      <c r="U99" s="7" t="e">
        <f t="shared" si="127"/>
        <v>#DIV/0!</v>
      </c>
      <c r="V99" s="7" t="e">
        <f t="shared" si="127"/>
        <v>#DIV/0!</v>
      </c>
      <c r="W99" s="7" t="e">
        <f t="shared" si="127"/>
        <v>#DIV/0!</v>
      </c>
      <c r="X99" s="7" t="e">
        <f t="shared" si="127"/>
        <v>#DIV/0!</v>
      </c>
      <c r="Y99" s="7" t="e">
        <f t="shared" si="127"/>
        <v>#DIV/0!</v>
      </c>
      <c r="Z99" s="7" t="e">
        <f t="shared" si="127"/>
        <v>#DIV/0!</v>
      </c>
      <c r="AA99" s="7" t="e">
        <f t="shared" si="127"/>
        <v>#DIV/0!</v>
      </c>
      <c r="AB99" s="7" t="e">
        <f t="shared" si="127"/>
        <v>#DIV/0!</v>
      </c>
      <c r="AC99" s="7" t="e">
        <f t="shared" si="127"/>
        <v>#DIV/0!</v>
      </c>
      <c r="AD99" s="7" t="e">
        <f t="shared" si="127"/>
        <v>#DIV/0!</v>
      </c>
      <c r="AE99" s="7" t="e">
        <f t="shared" si="127"/>
        <v>#DIV/0!</v>
      </c>
      <c r="AF99" s="7" t="e">
        <f t="shared" si="127"/>
        <v>#DIV/0!</v>
      </c>
      <c r="AG99" s="7" t="e">
        <f t="shared" si="127"/>
        <v>#DIV/0!</v>
      </c>
      <c r="AH99" s="7" t="e">
        <f t="shared" si="127"/>
        <v>#DIV/0!</v>
      </c>
      <c r="AI99" s="7" t="e">
        <f t="shared" si="127"/>
        <v>#DIV/0!</v>
      </c>
      <c r="AJ99" s="7" t="e">
        <f t="shared" si="127"/>
        <v>#DIV/0!</v>
      </c>
      <c r="AK99" s="7" t="e">
        <f t="shared" si="127"/>
        <v>#DIV/0!</v>
      </c>
      <c r="AL99" s="7" t="e">
        <f t="shared" si="127"/>
        <v>#DIV/0!</v>
      </c>
      <c r="AM99" s="7" t="e">
        <f t="shared" si="127"/>
        <v>#DIV/0!</v>
      </c>
      <c r="AN99" s="7" t="e">
        <f t="shared" si="127"/>
        <v>#DIV/0!</v>
      </c>
      <c r="AO99" s="7" t="e">
        <f t="shared" si="127"/>
        <v>#DIV/0!</v>
      </c>
      <c r="AP99" s="7" t="e">
        <f t="shared" si="127"/>
        <v>#DIV/0!</v>
      </c>
      <c r="AQ99" s="7" t="e">
        <f t="shared" si="127"/>
        <v>#DIV/0!</v>
      </c>
      <c r="AR99" s="7" t="e">
        <f t="shared" si="127"/>
        <v>#DIV/0!</v>
      </c>
      <c r="AS99" s="7" t="e">
        <f t="shared" si="127"/>
        <v>#DIV/0!</v>
      </c>
      <c r="AT99" s="7" t="e">
        <f t="shared" si="127"/>
        <v>#DIV/0!</v>
      </c>
      <c r="AU99" s="7" t="e">
        <f t="shared" si="127"/>
        <v>#DIV/0!</v>
      </c>
      <c r="AV99" s="7" t="e">
        <f t="shared" si="127"/>
        <v>#DIV/0!</v>
      </c>
      <c r="AW99" s="7" t="e">
        <f t="shared" si="127"/>
        <v>#DIV/0!</v>
      </c>
      <c r="AX99" s="7" t="e">
        <f t="shared" si="127"/>
        <v>#DIV/0!</v>
      </c>
      <c r="AY99" s="7" t="e">
        <f t="shared" si="127"/>
        <v>#DIV/0!</v>
      </c>
      <c r="AZ99" s="7" t="e">
        <f t="shared" si="127"/>
        <v>#DIV/0!</v>
      </c>
      <c r="BA99" s="7" t="e">
        <f t="shared" si="127"/>
        <v>#DIV/0!</v>
      </c>
      <c r="BB99" s="7" t="e">
        <f t="shared" si="127"/>
        <v>#DIV/0!</v>
      </c>
      <c r="BC99" s="7" t="e">
        <f t="shared" si="127"/>
        <v>#DIV/0!</v>
      </c>
      <c r="BD99" s="7" t="e">
        <f t="shared" si="127"/>
        <v>#DIV/0!</v>
      </c>
      <c r="BE99" s="7" t="e">
        <f t="shared" si="127"/>
        <v>#DIV/0!</v>
      </c>
      <c r="BF99" s="7" t="e">
        <f t="shared" si="127"/>
        <v>#DIV/0!</v>
      </c>
      <c r="BG99" s="7" t="e">
        <f t="shared" si="127"/>
        <v>#DIV/0!</v>
      </c>
      <c r="BH99" s="7" t="e">
        <f t="shared" si="127"/>
        <v>#DIV/0!</v>
      </c>
      <c r="BI99" s="7" t="e">
        <f t="shared" si="127"/>
        <v>#DIV/0!</v>
      </c>
      <c r="BJ99" s="7" t="e">
        <f t="shared" si="127"/>
        <v>#DIV/0!</v>
      </c>
      <c r="BK99" s="7" t="e">
        <f t="shared" si="127"/>
        <v>#DIV/0!</v>
      </c>
      <c r="BL99" s="7" t="e">
        <f t="shared" si="127"/>
        <v>#DIV/0!</v>
      </c>
      <c r="BM99" s="7" t="e">
        <f t="shared" si="127"/>
        <v>#DIV/0!</v>
      </c>
      <c r="BN99" s="7" t="e">
        <f t="shared" si="127"/>
        <v>#DIV/0!</v>
      </c>
      <c r="BO99" s="7" t="e">
        <f t="shared" si="127"/>
        <v>#DIV/0!</v>
      </c>
      <c r="BP99" s="7" t="e">
        <f t="shared" ref="BP99:CX99" si="128">BT45-BT69</f>
        <v>#DIV/0!</v>
      </c>
      <c r="BQ99" s="7" t="e">
        <f t="shared" si="128"/>
        <v>#DIV/0!</v>
      </c>
      <c r="BR99" s="7" t="e">
        <f t="shared" si="128"/>
        <v>#DIV/0!</v>
      </c>
      <c r="BS99" s="7" t="e">
        <f t="shared" si="128"/>
        <v>#DIV/0!</v>
      </c>
      <c r="BT99" s="7" t="e">
        <f t="shared" si="128"/>
        <v>#DIV/0!</v>
      </c>
      <c r="BU99" s="7" t="e">
        <f t="shared" si="128"/>
        <v>#DIV/0!</v>
      </c>
      <c r="BV99" s="7" t="e">
        <f t="shared" si="128"/>
        <v>#DIV/0!</v>
      </c>
      <c r="BW99" s="7" t="e">
        <f t="shared" si="128"/>
        <v>#DIV/0!</v>
      </c>
      <c r="BX99" s="7" t="e">
        <f t="shared" si="128"/>
        <v>#DIV/0!</v>
      </c>
      <c r="BY99" s="7" t="e">
        <f t="shared" si="128"/>
        <v>#DIV/0!</v>
      </c>
      <c r="BZ99" s="7" t="e">
        <f t="shared" si="128"/>
        <v>#DIV/0!</v>
      </c>
      <c r="CA99" s="7" t="e">
        <f t="shared" si="128"/>
        <v>#DIV/0!</v>
      </c>
      <c r="CB99" s="7" t="e">
        <f t="shared" si="128"/>
        <v>#DIV/0!</v>
      </c>
      <c r="CC99" s="7" t="e">
        <f t="shared" si="128"/>
        <v>#DIV/0!</v>
      </c>
      <c r="CD99" s="7" t="e">
        <f t="shared" si="128"/>
        <v>#DIV/0!</v>
      </c>
      <c r="CE99" s="7" t="e">
        <f t="shared" si="128"/>
        <v>#DIV/0!</v>
      </c>
      <c r="CF99" s="7" t="e">
        <f t="shared" si="128"/>
        <v>#DIV/0!</v>
      </c>
      <c r="CG99" s="7" t="e">
        <f t="shared" si="128"/>
        <v>#DIV/0!</v>
      </c>
      <c r="CH99" s="7" t="e">
        <f t="shared" si="128"/>
        <v>#DIV/0!</v>
      </c>
      <c r="CI99" s="7" t="e">
        <f t="shared" si="128"/>
        <v>#DIV/0!</v>
      </c>
      <c r="CJ99" s="7" t="e">
        <f t="shared" si="128"/>
        <v>#DIV/0!</v>
      </c>
      <c r="CK99" s="7" t="e">
        <f t="shared" si="128"/>
        <v>#DIV/0!</v>
      </c>
      <c r="CL99" s="7" t="e">
        <f t="shared" si="128"/>
        <v>#DIV/0!</v>
      </c>
      <c r="CM99" s="7" t="e">
        <f t="shared" si="128"/>
        <v>#DIV/0!</v>
      </c>
      <c r="CN99" s="7" t="e">
        <f t="shared" si="128"/>
        <v>#DIV/0!</v>
      </c>
      <c r="CO99" s="7" t="e">
        <f t="shared" si="128"/>
        <v>#DIV/0!</v>
      </c>
      <c r="CP99" s="7" t="e">
        <f t="shared" si="128"/>
        <v>#DIV/0!</v>
      </c>
      <c r="CQ99" s="7" t="e">
        <f t="shared" si="128"/>
        <v>#DIV/0!</v>
      </c>
      <c r="CR99" s="7" t="e">
        <f t="shared" si="128"/>
        <v>#DIV/0!</v>
      </c>
      <c r="CS99" s="7" t="e">
        <f t="shared" si="128"/>
        <v>#DIV/0!</v>
      </c>
      <c r="CT99" s="7" t="e">
        <f t="shared" si="128"/>
        <v>#DIV/0!</v>
      </c>
      <c r="CU99" s="7" t="e">
        <f t="shared" si="128"/>
        <v>#DIV/0!</v>
      </c>
      <c r="CV99" s="7" t="e">
        <f t="shared" si="128"/>
        <v>#DIV/0!</v>
      </c>
      <c r="CW99" s="7" t="e">
        <f t="shared" si="128"/>
        <v>#DIV/0!</v>
      </c>
      <c r="CX99" s="7" t="e">
        <f t="shared" si="128"/>
        <v>#DIV/0!</v>
      </c>
    </row>
    <row r="100" spans="1:102" s="7" customFormat="1" x14ac:dyDescent="0.3">
      <c r="A100" s="51">
        <f>B24</f>
        <v>0</v>
      </c>
    </row>
    <row r="101" spans="1:102" s="7" customFormat="1" x14ac:dyDescent="0.3">
      <c r="A101" s="7" t="str">
        <f>A81</f>
        <v>Do Nothing</v>
      </c>
      <c r="B101" s="7" t="e">
        <f t="shared" ref="B101:BM101" si="129">F46-F46</f>
        <v>#DIV/0!</v>
      </c>
      <c r="C101" s="7" t="e">
        <f t="shared" si="129"/>
        <v>#DIV/0!</v>
      </c>
      <c r="D101" s="7" t="e">
        <f t="shared" si="129"/>
        <v>#DIV/0!</v>
      </c>
      <c r="E101" s="7" t="e">
        <f t="shared" si="129"/>
        <v>#DIV/0!</v>
      </c>
      <c r="F101" s="7" t="e">
        <f t="shared" si="129"/>
        <v>#DIV/0!</v>
      </c>
      <c r="G101" s="7" t="e">
        <f t="shared" si="129"/>
        <v>#DIV/0!</v>
      </c>
      <c r="H101" s="7" t="e">
        <f t="shared" si="129"/>
        <v>#DIV/0!</v>
      </c>
      <c r="I101" s="7" t="e">
        <f t="shared" si="129"/>
        <v>#DIV/0!</v>
      </c>
      <c r="J101" s="7" t="e">
        <f t="shared" si="129"/>
        <v>#DIV/0!</v>
      </c>
      <c r="K101" s="7" t="e">
        <f t="shared" si="129"/>
        <v>#DIV/0!</v>
      </c>
      <c r="L101" s="7" t="e">
        <f t="shared" si="129"/>
        <v>#DIV/0!</v>
      </c>
      <c r="M101" s="7" t="e">
        <f t="shared" si="129"/>
        <v>#DIV/0!</v>
      </c>
      <c r="N101" s="7" t="e">
        <f t="shared" si="129"/>
        <v>#DIV/0!</v>
      </c>
      <c r="O101" s="7" t="e">
        <f t="shared" si="129"/>
        <v>#DIV/0!</v>
      </c>
      <c r="P101" s="7" t="e">
        <f t="shared" si="129"/>
        <v>#DIV/0!</v>
      </c>
      <c r="Q101" s="7" t="e">
        <f t="shared" si="129"/>
        <v>#DIV/0!</v>
      </c>
      <c r="R101" s="7" t="e">
        <f t="shared" si="129"/>
        <v>#DIV/0!</v>
      </c>
      <c r="S101" s="7" t="e">
        <f t="shared" si="129"/>
        <v>#DIV/0!</v>
      </c>
      <c r="T101" s="7" t="e">
        <f t="shared" si="129"/>
        <v>#DIV/0!</v>
      </c>
      <c r="U101" s="7" t="e">
        <f t="shared" si="129"/>
        <v>#DIV/0!</v>
      </c>
      <c r="V101" s="7" t="e">
        <f t="shared" si="129"/>
        <v>#DIV/0!</v>
      </c>
      <c r="W101" s="7" t="e">
        <f t="shared" si="129"/>
        <v>#DIV/0!</v>
      </c>
      <c r="X101" s="7" t="e">
        <f t="shared" si="129"/>
        <v>#DIV/0!</v>
      </c>
      <c r="Y101" s="7" t="e">
        <f t="shared" si="129"/>
        <v>#DIV/0!</v>
      </c>
      <c r="Z101" s="7" t="e">
        <f t="shared" si="129"/>
        <v>#DIV/0!</v>
      </c>
      <c r="AA101" s="7" t="e">
        <f t="shared" si="129"/>
        <v>#DIV/0!</v>
      </c>
      <c r="AB101" s="7" t="e">
        <f t="shared" si="129"/>
        <v>#DIV/0!</v>
      </c>
      <c r="AC101" s="7" t="e">
        <f t="shared" si="129"/>
        <v>#DIV/0!</v>
      </c>
      <c r="AD101" s="7" t="e">
        <f t="shared" si="129"/>
        <v>#DIV/0!</v>
      </c>
      <c r="AE101" s="7" t="e">
        <f t="shared" si="129"/>
        <v>#DIV/0!</v>
      </c>
      <c r="AF101" s="7" t="e">
        <f t="shared" si="129"/>
        <v>#DIV/0!</v>
      </c>
      <c r="AG101" s="7" t="e">
        <f t="shared" si="129"/>
        <v>#DIV/0!</v>
      </c>
      <c r="AH101" s="7" t="e">
        <f t="shared" si="129"/>
        <v>#DIV/0!</v>
      </c>
      <c r="AI101" s="7" t="e">
        <f t="shared" si="129"/>
        <v>#DIV/0!</v>
      </c>
      <c r="AJ101" s="7" t="e">
        <f t="shared" si="129"/>
        <v>#DIV/0!</v>
      </c>
      <c r="AK101" s="7" t="e">
        <f t="shared" si="129"/>
        <v>#DIV/0!</v>
      </c>
      <c r="AL101" s="7" t="e">
        <f t="shared" si="129"/>
        <v>#DIV/0!</v>
      </c>
      <c r="AM101" s="7" t="e">
        <f t="shared" si="129"/>
        <v>#DIV/0!</v>
      </c>
      <c r="AN101" s="7" t="e">
        <f t="shared" si="129"/>
        <v>#DIV/0!</v>
      </c>
      <c r="AO101" s="7" t="e">
        <f t="shared" si="129"/>
        <v>#DIV/0!</v>
      </c>
      <c r="AP101" s="7" t="e">
        <f t="shared" si="129"/>
        <v>#DIV/0!</v>
      </c>
      <c r="AQ101" s="7" t="e">
        <f t="shared" si="129"/>
        <v>#DIV/0!</v>
      </c>
      <c r="AR101" s="7" t="e">
        <f t="shared" si="129"/>
        <v>#DIV/0!</v>
      </c>
      <c r="AS101" s="7" t="e">
        <f t="shared" si="129"/>
        <v>#DIV/0!</v>
      </c>
      <c r="AT101" s="7" t="e">
        <f t="shared" si="129"/>
        <v>#DIV/0!</v>
      </c>
      <c r="AU101" s="7" t="e">
        <f t="shared" si="129"/>
        <v>#DIV/0!</v>
      </c>
      <c r="AV101" s="7" t="e">
        <f t="shared" si="129"/>
        <v>#DIV/0!</v>
      </c>
      <c r="AW101" s="7" t="e">
        <f t="shared" si="129"/>
        <v>#DIV/0!</v>
      </c>
      <c r="AX101" s="7" t="e">
        <f t="shared" si="129"/>
        <v>#DIV/0!</v>
      </c>
      <c r="AY101" s="7" t="e">
        <f t="shared" si="129"/>
        <v>#DIV/0!</v>
      </c>
      <c r="AZ101" s="7" t="e">
        <f t="shared" si="129"/>
        <v>#DIV/0!</v>
      </c>
      <c r="BA101" s="7" t="e">
        <f t="shared" si="129"/>
        <v>#DIV/0!</v>
      </c>
      <c r="BB101" s="7" t="e">
        <f t="shared" si="129"/>
        <v>#DIV/0!</v>
      </c>
      <c r="BC101" s="7" t="e">
        <f t="shared" si="129"/>
        <v>#DIV/0!</v>
      </c>
      <c r="BD101" s="7" t="e">
        <f t="shared" si="129"/>
        <v>#DIV/0!</v>
      </c>
      <c r="BE101" s="7" t="e">
        <f t="shared" si="129"/>
        <v>#DIV/0!</v>
      </c>
      <c r="BF101" s="7" t="e">
        <f t="shared" si="129"/>
        <v>#DIV/0!</v>
      </c>
      <c r="BG101" s="7" t="e">
        <f t="shared" si="129"/>
        <v>#DIV/0!</v>
      </c>
      <c r="BH101" s="7" t="e">
        <f t="shared" si="129"/>
        <v>#DIV/0!</v>
      </c>
      <c r="BI101" s="7" t="e">
        <f t="shared" si="129"/>
        <v>#DIV/0!</v>
      </c>
      <c r="BJ101" s="7" t="e">
        <f t="shared" si="129"/>
        <v>#DIV/0!</v>
      </c>
      <c r="BK101" s="7" t="e">
        <f t="shared" si="129"/>
        <v>#DIV/0!</v>
      </c>
      <c r="BL101" s="7" t="e">
        <f t="shared" si="129"/>
        <v>#DIV/0!</v>
      </c>
      <c r="BM101" s="7" t="e">
        <f t="shared" si="129"/>
        <v>#DIV/0!</v>
      </c>
      <c r="BN101" s="7" t="e">
        <f t="shared" ref="BN101:CX101" si="130">BR46-BR46</f>
        <v>#DIV/0!</v>
      </c>
      <c r="BO101" s="7" t="e">
        <f t="shared" si="130"/>
        <v>#DIV/0!</v>
      </c>
      <c r="BP101" s="7" t="e">
        <f t="shared" si="130"/>
        <v>#DIV/0!</v>
      </c>
      <c r="BQ101" s="7" t="e">
        <f t="shared" si="130"/>
        <v>#DIV/0!</v>
      </c>
      <c r="BR101" s="7" t="e">
        <f t="shared" si="130"/>
        <v>#DIV/0!</v>
      </c>
      <c r="BS101" s="7" t="e">
        <f t="shared" si="130"/>
        <v>#DIV/0!</v>
      </c>
      <c r="BT101" s="7" t="e">
        <f t="shared" si="130"/>
        <v>#DIV/0!</v>
      </c>
      <c r="BU101" s="7" t="e">
        <f t="shared" si="130"/>
        <v>#DIV/0!</v>
      </c>
      <c r="BV101" s="7" t="e">
        <f t="shared" si="130"/>
        <v>#DIV/0!</v>
      </c>
      <c r="BW101" s="7" t="e">
        <f t="shared" si="130"/>
        <v>#DIV/0!</v>
      </c>
      <c r="BX101" s="7" t="e">
        <f t="shared" si="130"/>
        <v>#DIV/0!</v>
      </c>
      <c r="BY101" s="7" t="e">
        <f t="shared" si="130"/>
        <v>#DIV/0!</v>
      </c>
      <c r="BZ101" s="7" t="e">
        <f t="shared" si="130"/>
        <v>#DIV/0!</v>
      </c>
      <c r="CA101" s="7" t="e">
        <f t="shared" si="130"/>
        <v>#DIV/0!</v>
      </c>
      <c r="CB101" s="7" t="e">
        <f t="shared" si="130"/>
        <v>#DIV/0!</v>
      </c>
      <c r="CC101" s="7" t="e">
        <f t="shared" si="130"/>
        <v>#DIV/0!</v>
      </c>
      <c r="CD101" s="7" t="e">
        <f t="shared" si="130"/>
        <v>#DIV/0!</v>
      </c>
      <c r="CE101" s="7" t="e">
        <f t="shared" si="130"/>
        <v>#DIV/0!</v>
      </c>
      <c r="CF101" s="7" t="e">
        <f t="shared" si="130"/>
        <v>#DIV/0!</v>
      </c>
      <c r="CG101" s="7" t="e">
        <f t="shared" si="130"/>
        <v>#DIV/0!</v>
      </c>
      <c r="CH101" s="7" t="e">
        <f t="shared" si="130"/>
        <v>#DIV/0!</v>
      </c>
      <c r="CI101" s="7" t="e">
        <f t="shared" si="130"/>
        <v>#DIV/0!</v>
      </c>
      <c r="CJ101" s="7" t="e">
        <f t="shared" si="130"/>
        <v>#DIV/0!</v>
      </c>
      <c r="CK101" s="7" t="e">
        <f t="shared" si="130"/>
        <v>#DIV/0!</v>
      </c>
      <c r="CL101" s="7" t="e">
        <f t="shared" si="130"/>
        <v>#DIV/0!</v>
      </c>
      <c r="CM101" s="7" t="e">
        <f t="shared" si="130"/>
        <v>#DIV/0!</v>
      </c>
      <c r="CN101" s="7" t="e">
        <f t="shared" si="130"/>
        <v>#DIV/0!</v>
      </c>
      <c r="CO101" s="7" t="e">
        <f t="shared" si="130"/>
        <v>#DIV/0!</v>
      </c>
      <c r="CP101" s="7" t="e">
        <f t="shared" si="130"/>
        <v>#DIV/0!</v>
      </c>
      <c r="CQ101" s="7" t="e">
        <f t="shared" si="130"/>
        <v>#DIV/0!</v>
      </c>
      <c r="CR101" s="7" t="e">
        <f t="shared" si="130"/>
        <v>#DIV/0!</v>
      </c>
      <c r="CS101" s="7" t="e">
        <f t="shared" si="130"/>
        <v>#DIV/0!</v>
      </c>
      <c r="CT101" s="7" t="e">
        <f t="shared" si="130"/>
        <v>#DIV/0!</v>
      </c>
      <c r="CU101" s="7" t="e">
        <f t="shared" si="130"/>
        <v>#DIV/0!</v>
      </c>
      <c r="CV101" s="7" t="e">
        <f t="shared" si="130"/>
        <v>#DIV/0!</v>
      </c>
      <c r="CW101" s="7" t="e">
        <f t="shared" si="130"/>
        <v>#DIV/0!</v>
      </c>
      <c r="CX101" s="7" t="e">
        <f t="shared" si="130"/>
        <v>#DIV/0!</v>
      </c>
    </row>
    <row r="102" spans="1:102" s="7" customFormat="1" x14ac:dyDescent="0.3">
      <c r="A102" s="7" t="str">
        <f>A82</f>
        <v>Diversion Channels</v>
      </c>
      <c r="B102" s="7" t="e">
        <f t="shared" ref="B102:BM102" si="131">F46-F54</f>
        <v>#DIV/0!</v>
      </c>
      <c r="C102" s="7" t="e">
        <f t="shared" si="131"/>
        <v>#DIV/0!</v>
      </c>
      <c r="D102" s="7" t="e">
        <f t="shared" si="131"/>
        <v>#DIV/0!</v>
      </c>
      <c r="E102" s="7" t="e">
        <f t="shared" si="131"/>
        <v>#DIV/0!</v>
      </c>
      <c r="F102" s="7" t="e">
        <f t="shared" si="131"/>
        <v>#DIV/0!</v>
      </c>
      <c r="G102" s="7" t="e">
        <f t="shared" si="131"/>
        <v>#DIV/0!</v>
      </c>
      <c r="H102" s="7" t="e">
        <f t="shared" si="131"/>
        <v>#DIV/0!</v>
      </c>
      <c r="I102" s="7" t="e">
        <f t="shared" si="131"/>
        <v>#DIV/0!</v>
      </c>
      <c r="J102" s="7" t="e">
        <f t="shared" si="131"/>
        <v>#DIV/0!</v>
      </c>
      <c r="K102" s="7" t="e">
        <f t="shared" si="131"/>
        <v>#DIV/0!</v>
      </c>
      <c r="L102" s="7" t="e">
        <f t="shared" si="131"/>
        <v>#DIV/0!</v>
      </c>
      <c r="M102" s="7" t="e">
        <f t="shared" si="131"/>
        <v>#DIV/0!</v>
      </c>
      <c r="N102" s="7" t="e">
        <f t="shared" si="131"/>
        <v>#DIV/0!</v>
      </c>
      <c r="O102" s="7" t="e">
        <f t="shared" si="131"/>
        <v>#DIV/0!</v>
      </c>
      <c r="P102" s="7" t="e">
        <f t="shared" si="131"/>
        <v>#DIV/0!</v>
      </c>
      <c r="Q102" s="7" t="e">
        <f t="shared" si="131"/>
        <v>#DIV/0!</v>
      </c>
      <c r="R102" s="7" t="e">
        <f t="shared" si="131"/>
        <v>#DIV/0!</v>
      </c>
      <c r="S102" s="7" t="e">
        <f t="shared" si="131"/>
        <v>#DIV/0!</v>
      </c>
      <c r="T102" s="7" t="e">
        <f t="shared" si="131"/>
        <v>#DIV/0!</v>
      </c>
      <c r="U102" s="7" t="e">
        <f t="shared" si="131"/>
        <v>#DIV/0!</v>
      </c>
      <c r="V102" s="7" t="e">
        <f t="shared" si="131"/>
        <v>#DIV/0!</v>
      </c>
      <c r="W102" s="7" t="e">
        <f t="shared" si="131"/>
        <v>#DIV/0!</v>
      </c>
      <c r="X102" s="7" t="e">
        <f t="shared" si="131"/>
        <v>#DIV/0!</v>
      </c>
      <c r="Y102" s="7" t="e">
        <f t="shared" si="131"/>
        <v>#DIV/0!</v>
      </c>
      <c r="Z102" s="7" t="e">
        <f t="shared" si="131"/>
        <v>#DIV/0!</v>
      </c>
      <c r="AA102" s="7" t="e">
        <f t="shared" si="131"/>
        <v>#DIV/0!</v>
      </c>
      <c r="AB102" s="7" t="e">
        <f t="shared" si="131"/>
        <v>#DIV/0!</v>
      </c>
      <c r="AC102" s="7" t="e">
        <f t="shared" si="131"/>
        <v>#DIV/0!</v>
      </c>
      <c r="AD102" s="7" t="e">
        <f t="shared" si="131"/>
        <v>#DIV/0!</v>
      </c>
      <c r="AE102" s="7" t="e">
        <f t="shared" si="131"/>
        <v>#DIV/0!</v>
      </c>
      <c r="AF102" s="7" t="e">
        <f t="shared" si="131"/>
        <v>#DIV/0!</v>
      </c>
      <c r="AG102" s="7" t="e">
        <f t="shared" si="131"/>
        <v>#DIV/0!</v>
      </c>
      <c r="AH102" s="7" t="e">
        <f t="shared" si="131"/>
        <v>#DIV/0!</v>
      </c>
      <c r="AI102" s="7" t="e">
        <f t="shared" si="131"/>
        <v>#DIV/0!</v>
      </c>
      <c r="AJ102" s="7" t="e">
        <f t="shared" si="131"/>
        <v>#DIV/0!</v>
      </c>
      <c r="AK102" s="7" t="e">
        <f t="shared" si="131"/>
        <v>#DIV/0!</v>
      </c>
      <c r="AL102" s="7" t="e">
        <f t="shared" si="131"/>
        <v>#DIV/0!</v>
      </c>
      <c r="AM102" s="7" t="e">
        <f t="shared" si="131"/>
        <v>#DIV/0!</v>
      </c>
      <c r="AN102" s="7" t="e">
        <f t="shared" si="131"/>
        <v>#DIV/0!</v>
      </c>
      <c r="AO102" s="7" t="e">
        <f t="shared" si="131"/>
        <v>#DIV/0!</v>
      </c>
      <c r="AP102" s="7" t="e">
        <f t="shared" si="131"/>
        <v>#DIV/0!</v>
      </c>
      <c r="AQ102" s="7" t="e">
        <f t="shared" si="131"/>
        <v>#DIV/0!</v>
      </c>
      <c r="AR102" s="7" t="e">
        <f t="shared" si="131"/>
        <v>#DIV/0!</v>
      </c>
      <c r="AS102" s="7" t="e">
        <f t="shared" si="131"/>
        <v>#DIV/0!</v>
      </c>
      <c r="AT102" s="7" t="e">
        <f t="shared" si="131"/>
        <v>#DIV/0!</v>
      </c>
      <c r="AU102" s="7" t="e">
        <f t="shared" si="131"/>
        <v>#DIV/0!</v>
      </c>
      <c r="AV102" s="7" t="e">
        <f t="shared" si="131"/>
        <v>#DIV/0!</v>
      </c>
      <c r="AW102" s="7" t="e">
        <f t="shared" si="131"/>
        <v>#DIV/0!</v>
      </c>
      <c r="AX102" s="7" t="e">
        <f t="shared" si="131"/>
        <v>#DIV/0!</v>
      </c>
      <c r="AY102" s="7" t="e">
        <f t="shared" si="131"/>
        <v>#DIV/0!</v>
      </c>
      <c r="AZ102" s="7" t="e">
        <f t="shared" si="131"/>
        <v>#DIV/0!</v>
      </c>
      <c r="BA102" s="7" t="e">
        <f t="shared" si="131"/>
        <v>#DIV/0!</v>
      </c>
      <c r="BB102" s="7" t="e">
        <f t="shared" si="131"/>
        <v>#DIV/0!</v>
      </c>
      <c r="BC102" s="7" t="e">
        <f t="shared" si="131"/>
        <v>#DIV/0!</v>
      </c>
      <c r="BD102" s="7" t="e">
        <f t="shared" si="131"/>
        <v>#DIV/0!</v>
      </c>
      <c r="BE102" s="7" t="e">
        <f t="shared" si="131"/>
        <v>#DIV/0!</v>
      </c>
      <c r="BF102" s="7" t="e">
        <f t="shared" si="131"/>
        <v>#DIV/0!</v>
      </c>
      <c r="BG102" s="7" t="e">
        <f t="shared" si="131"/>
        <v>#DIV/0!</v>
      </c>
      <c r="BH102" s="7" t="e">
        <f t="shared" si="131"/>
        <v>#DIV/0!</v>
      </c>
      <c r="BI102" s="7" t="e">
        <f t="shared" si="131"/>
        <v>#DIV/0!</v>
      </c>
      <c r="BJ102" s="7" t="e">
        <f t="shared" si="131"/>
        <v>#DIV/0!</v>
      </c>
      <c r="BK102" s="7" t="e">
        <f t="shared" si="131"/>
        <v>#DIV/0!</v>
      </c>
      <c r="BL102" s="7" t="e">
        <f t="shared" si="131"/>
        <v>#DIV/0!</v>
      </c>
      <c r="BM102" s="7" t="e">
        <f t="shared" si="131"/>
        <v>#DIV/0!</v>
      </c>
      <c r="BN102" s="7" t="e">
        <f t="shared" ref="BN102:CX102" si="132">BR46-BR54</f>
        <v>#DIV/0!</v>
      </c>
      <c r="BO102" s="7" t="e">
        <f t="shared" si="132"/>
        <v>#DIV/0!</v>
      </c>
      <c r="BP102" s="7" t="e">
        <f t="shared" si="132"/>
        <v>#DIV/0!</v>
      </c>
      <c r="BQ102" s="7" t="e">
        <f t="shared" si="132"/>
        <v>#DIV/0!</v>
      </c>
      <c r="BR102" s="7" t="e">
        <f t="shared" si="132"/>
        <v>#DIV/0!</v>
      </c>
      <c r="BS102" s="7" t="e">
        <f t="shared" si="132"/>
        <v>#DIV/0!</v>
      </c>
      <c r="BT102" s="7" t="e">
        <f t="shared" si="132"/>
        <v>#DIV/0!</v>
      </c>
      <c r="BU102" s="7" t="e">
        <f t="shared" si="132"/>
        <v>#DIV/0!</v>
      </c>
      <c r="BV102" s="7" t="e">
        <f t="shared" si="132"/>
        <v>#DIV/0!</v>
      </c>
      <c r="BW102" s="7" t="e">
        <f t="shared" si="132"/>
        <v>#DIV/0!</v>
      </c>
      <c r="BX102" s="7" t="e">
        <f t="shared" si="132"/>
        <v>#DIV/0!</v>
      </c>
      <c r="BY102" s="7" t="e">
        <f t="shared" si="132"/>
        <v>#DIV/0!</v>
      </c>
      <c r="BZ102" s="7" t="e">
        <f t="shared" si="132"/>
        <v>#DIV/0!</v>
      </c>
      <c r="CA102" s="7" t="e">
        <f t="shared" si="132"/>
        <v>#DIV/0!</v>
      </c>
      <c r="CB102" s="7" t="e">
        <f t="shared" si="132"/>
        <v>#DIV/0!</v>
      </c>
      <c r="CC102" s="7" t="e">
        <f t="shared" si="132"/>
        <v>#DIV/0!</v>
      </c>
      <c r="CD102" s="7" t="e">
        <f t="shared" si="132"/>
        <v>#DIV/0!</v>
      </c>
      <c r="CE102" s="7" t="e">
        <f t="shared" si="132"/>
        <v>#DIV/0!</v>
      </c>
      <c r="CF102" s="7" t="e">
        <f t="shared" si="132"/>
        <v>#DIV/0!</v>
      </c>
      <c r="CG102" s="7" t="e">
        <f t="shared" si="132"/>
        <v>#DIV/0!</v>
      </c>
      <c r="CH102" s="7" t="e">
        <f t="shared" si="132"/>
        <v>#DIV/0!</v>
      </c>
      <c r="CI102" s="7" t="e">
        <f t="shared" si="132"/>
        <v>#DIV/0!</v>
      </c>
      <c r="CJ102" s="7" t="e">
        <f t="shared" si="132"/>
        <v>#DIV/0!</v>
      </c>
      <c r="CK102" s="7" t="e">
        <f t="shared" si="132"/>
        <v>#DIV/0!</v>
      </c>
      <c r="CL102" s="7" t="e">
        <f t="shared" si="132"/>
        <v>#DIV/0!</v>
      </c>
      <c r="CM102" s="7" t="e">
        <f t="shared" si="132"/>
        <v>#DIV/0!</v>
      </c>
      <c r="CN102" s="7" t="e">
        <f t="shared" si="132"/>
        <v>#DIV/0!</v>
      </c>
      <c r="CO102" s="7" t="e">
        <f t="shared" si="132"/>
        <v>#DIV/0!</v>
      </c>
      <c r="CP102" s="7" t="e">
        <f t="shared" si="132"/>
        <v>#DIV/0!</v>
      </c>
      <c r="CQ102" s="7" t="e">
        <f t="shared" si="132"/>
        <v>#DIV/0!</v>
      </c>
      <c r="CR102" s="7" t="e">
        <f t="shared" si="132"/>
        <v>#DIV/0!</v>
      </c>
      <c r="CS102" s="7" t="e">
        <f t="shared" si="132"/>
        <v>#DIV/0!</v>
      </c>
      <c r="CT102" s="7" t="e">
        <f t="shared" si="132"/>
        <v>#DIV/0!</v>
      </c>
      <c r="CU102" s="7" t="e">
        <f t="shared" si="132"/>
        <v>#DIV/0!</v>
      </c>
      <c r="CV102" s="7" t="e">
        <f t="shared" si="132"/>
        <v>#DIV/0!</v>
      </c>
      <c r="CW102" s="7" t="e">
        <f t="shared" si="132"/>
        <v>#DIV/0!</v>
      </c>
      <c r="CX102" s="7" t="e">
        <f t="shared" si="132"/>
        <v>#DIV/0!</v>
      </c>
    </row>
    <row r="103" spans="1:102" s="7" customFormat="1" x14ac:dyDescent="0.3">
      <c r="A103" s="7" t="str">
        <f>A83</f>
        <v>Shoes Outside Door</v>
      </c>
      <c r="B103" s="7" t="e">
        <f t="shared" ref="B103:BM103" si="133">F46-F62</f>
        <v>#DIV/0!</v>
      </c>
      <c r="C103" s="7" t="e">
        <f t="shared" si="133"/>
        <v>#DIV/0!</v>
      </c>
      <c r="D103" s="7" t="e">
        <f t="shared" si="133"/>
        <v>#DIV/0!</v>
      </c>
      <c r="E103" s="7" t="e">
        <f t="shared" si="133"/>
        <v>#DIV/0!</v>
      </c>
      <c r="F103" s="7" t="e">
        <f t="shared" si="133"/>
        <v>#DIV/0!</v>
      </c>
      <c r="G103" s="7" t="e">
        <f t="shared" si="133"/>
        <v>#DIV/0!</v>
      </c>
      <c r="H103" s="7" t="e">
        <f t="shared" si="133"/>
        <v>#DIV/0!</v>
      </c>
      <c r="I103" s="7" t="e">
        <f t="shared" si="133"/>
        <v>#DIV/0!</v>
      </c>
      <c r="J103" s="7" t="e">
        <f t="shared" si="133"/>
        <v>#DIV/0!</v>
      </c>
      <c r="K103" s="7" t="e">
        <f t="shared" si="133"/>
        <v>#DIV/0!</v>
      </c>
      <c r="L103" s="7" t="e">
        <f t="shared" si="133"/>
        <v>#DIV/0!</v>
      </c>
      <c r="M103" s="7" t="e">
        <f t="shared" si="133"/>
        <v>#DIV/0!</v>
      </c>
      <c r="N103" s="7" t="e">
        <f t="shared" si="133"/>
        <v>#DIV/0!</v>
      </c>
      <c r="O103" s="7" t="e">
        <f t="shared" si="133"/>
        <v>#DIV/0!</v>
      </c>
      <c r="P103" s="7" t="e">
        <f t="shared" si="133"/>
        <v>#DIV/0!</v>
      </c>
      <c r="Q103" s="7" t="e">
        <f t="shared" si="133"/>
        <v>#DIV/0!</v>
      </c>
      <c r="R103" s="7" t="e">
        <f t="shared" si="133"/>
        <v>#DIV/0!</v>
      </c>
      <c r="S103" s="7" t="e">
        <f t="shared" si="133"/>
        <v>#DIV/0!</v>
      </c>
      <c r="T103" s="7" t="e">
        <f t="shared" si="133"/>
        <v>#DIV/0!</v>
      </c>
      <c r="U103" s="7" t="e">
        <f t="shared" si="133"/>
        <v>#DIV/0!</v>
      </c>
      <c r="V103" s="7" t="e">
        <f t="shared" si="133"/>
        <v>#DIV/0!</v>
      </c>
      <c r="W103" s="7" t="e">
        <f t="shared" si="133"/>
        <v>#DIV/0!</v>
      </c>
      <c r="X103" s="7" t="e">
        <f t="shared" si="133"/>
        <v>#DIV/0!</v>
      </c>
      <c r="Y103" s="7" t="e">
        <f t="shared" si="133"/>
        <v>#DIV/0!</v>
      </c>
      <c r="Z103" s="7" t="e">
        <f t="shared" si="133"/>
        <v>#DIV/0!</v>
      </c>
      <c r="AA103" s="7" t="e">
        <f t="shared" si="133"/>
        <v>#DIV/0!</v>
      </c>
      <c r="AB103" s="7" t="e">
        <f t="shared" si="133"/>
        <v>#DIV/0!</v>
      </c>
      <c r="AC103" s="7" t="e">
        <f t="shared" si="133"/>
        <v>#DIV/0!</v>
      </c>
      <c r="AD103" s="7" t="e">
        <f t="shared" si="133"/>
        <v>#DIV/0!</v>
      </c>
      <c r="AE103" s="7" t="e">
        <f t="shared" si="133"/>
        <v>#DIV/0!</v>
      </c>
      <c r="AF103" s="7" t="e">
        <f t="shared" si="133"/>
        <v>#DIV/0!</v>
      </c>
      <c r="AG103" s="7" t="e">
        <f t="shared" si="133"/>
        <v>#DIV/0!</v>
      </c>
      <c r="AH103" s="7" t="e">
        <f t="shared" si="133"/>
        <v>#DIV/0!</v>
      </c>
      <c r="AI103" s="7" t="e">
        <f t="shared" si="133"/>
        <v>#DIV/0!</v>
      </c>
      <c r="AJ103" s="7" t="e">
        <f t="shared" si="133"/>
        <v>#DIV/0!</v>
      </c>
      <c r="AK103" s="7" t="e">
        <f t="shared" si="133"/>
        <v>#DIV/0!</v>
      </c>
      <c r="AL103" s="7" t="e">
        <f t="shared" si="133"/>
        <v>#DIV/0!</v>
      </c>
      <c r="AM103" s="7" t="e">
        <f t="shared" si="133"/>
        <v>#DIV/0!</v>
      </c>
      <c r="AN103" s="7" t="e">
        <f t="shared" si="133"/>
        <v>#DIV/0!</v>
      </c>
      <c r="AO103" s="7" t="e">
        <f t="shared" si="133"/>
        <v>#DIV/0!</v>
      </c>
      <c r="AP103" s="7" t="e">
        <f t="shared" si="133"/>
        <v>#DIV/0!</v>
      </c>
      <c r="AQ103" s="7" t="e">
        <f t="shared" si="133"/>
        <v>#DIV/0!</v>
      </c>
      <c r="AR103" s="7" t="e">
        <f t="shared" si="133"/>
        <v>#DIV/0!</v>
      </c>
      <c r="AS103" s="7" t="e">
        <f t="shared" si="133"/>
        <v>#DIV/0!</v>
      </c>
      <c r="AT103" s="7" t="e">
        <f t="shared" si="133"/>
        <v>#DIV/0!</v>
      </c>
      <c r="AU103" s="7" t="e">
        <f t="shared" si="133"/>
        <v>#DIV/0!</v>
      </c>
      <c r="AV103" s="7" t="e">
        <f t="shared" si="133"/>
        <v>#DIV/0!</v>
      </c>
      <c r="AW103" s="7" t="e">
        <f t="shared" si="133"/>
        <v>#DIV/0!</v>
      </c>
      <c r="AX103" s="7" t="e">
        <f t="shared" si="133"/>
        <v>#DIV/0!</v>
      </c>
      <c r="AY103" s="7" t="e">
        <f t="shared" si="133"/>
        <v>#DIV/0!</v>
      </c>
      <c r="AZ103" s="7" t="e">
        <f t="shared" si="133"/>
        <v>#DIV/0!</v>
      </c>
      <c r="BA103" s="7" t="e">
        <f t="shared" si="133"/>
        <v>#DIV/0!</v>
      </c>
      <c r="BB103" s="7" t="e">
        <f t="shared" si="133"/>
        <v>#DIV/0!</v>
      </c>
      <c r="BC103" s="7" t="e">
        <f t="shared" si="133"/>
        <v>#DIV/0!</v>
      </c>
      <c r="BD103" s="7" t="e">
        <f t="shared" si="133"/>
        <v>#DIV/0!</v>
      </c>
      <c r="BE103" s="7" t="e">
        <f t="shared" si="133"/>
        <v>#DIV/0!</v>
      </c>
      <c r="BF103" s="7" t="e">
        <f t="shared" si="133"/>
        <v>#DIV/0!</v>
      </c>
      <c r="BG103" s="7" t="e">
        <f t="shared" si="133"/>
        <v>#DIV/0!</v>
      </c>
      <c r="BH103" s="7" t="e">
        <f t="shared" si="133"/>
        <v>#DIV/0!</v>
      </c>
      <c r="BI103" s="7" t="e">
        <f t="shared" si="133"/>
        <v>#DIV/0!</v>
      </c>
      <c r="BJ103" s="7" t="e">
        <f t="shared" si="133"/>
        <v>#DIV/0!</v>
      </c>
      <c r="BK103" s="7" t="e">
        <f t="shared" si="133"/>
        <v>#DIV/0!</v>
      </c>
      <c r="BL103" s="7" t="e">
        <f t="shared" si="133"/>
        <v>#DIV/0!</v>
      </c>
      <c r="BM103" s="7" t="e">
        <f t="shared" si="133"/>
        <v>#DIV/0!</v>
      </c>
      <c r="BN103" s="7" t="e">
        <f t="shared" ref="BN103:CX103" si="134">BR46-BR62</f>
        <v>#DIV/0!</v>
      </c>
      <c r="BO103" s="7" t="e">
        <f t="shared" si="134"/>
        <v>#DIV/0!</v>
      </c>
      <c r="BP103" s="7" t="e">
        <f t="shared" si="134"/>
        <v>#DIV/0!</v>
      </c>
      <c r="BQ103" s="7" t="e">
        <f t="shared" si="134"/>
        <v>#DIV/0!</v>
      </c>
      <c r="BR103" s="7" t="e">
        <f t="shared" si="134"/>
        <v>#DIV/0!</v>
      </c>
      <c r="BS103" s="7" t="e">
        <f t="shared" si="134"/>
        <v>#DIV/0!</v>
      </c>
      <c r="BT103" s="7" t="e">
        <f t="shared" si="134"/>
        <v>#DIV/0!</v>
      </c>
      <c r="BU103" s="7" t="e">
        <f t="shared" si="134"/>
        <v>#DIV/0!</v>
      </c>
      <c r="BV103" s="7" t="e">
        <f t="shared" si="134"/>
        <v>#DIV/0!</v>
      </c>
      <c r="BW103" s="7" t="e">
        <f t="shared" si="134"/>
        <v>#DIV/0!</v>
      </c>
      <c r="BX103" s="7" t="e">
        <f t="shared" si="134"/>
        <v>#DIV/0!</v>
      </c>
      <c r="BY103" s="7" t="e">
        <f t="shared" si="134"/>
        <v>#DIV/0!</v>
      </c>
      <c r="BZ103" s="7" t="e">
        <f t="shared" si="134"/>
        <v>#DIV/0!</v>
      </c>
      <c r="CA103" s="7" t="e">
        <f t="shared" si="134"/>
        <v>#DIV/0!</v>
      </c>
      <c r="CB103" s="7" t="e">
        <f t="shared" si="134"/>
        <v>#DIV/0!</v>
      </c>
      <c r="CC103" s="7" t="e">
        <f t="shared" si="134"/>
        <v>#DIV/0!</v>
      </c>
      <c r="CD103" s="7" t="e">
        <f t="shared" si="134"/>
        <v>#DIV/0!</v>
      </c>
      <c r="CE103" s="7" t="e">
        <f t="shared" si="134"/>
        <v>#DIV/0!</v>
      </c>
      <c r="CF103" s="7" t="e">
        <f t="shared" si="134"/>
        <v>#DIV/0!</v>
      </c>
      <c r="CG103" s="7" t="e">
        <f t="shared" si="134"/>
        <v>#DIV/0!</v>
      </c>
      <c r="CH103" s="7" t="e">
        <f t="shared" si="134"/>
        <v>#DIV/0!</v>
      </c>
      <c r="CI103" s="7" t="e">
        <f t="shared" si="134"/>
        <v>#DIV/0!</v>
      </c>
      <c r="CJ103" s="7" t="e">
        <f t="shared" si="134"/>
        <v>#DIV/0!</v>
      </c>
      <c r="CK103" s="7" t="e">
        <f t="shared" si="134"/>
        <v>#DIV/0!</v>
      </c>
      <c r="CL103" s="7" t="e">
        <f t="shared" si="134"/>
        <v>#DIV/0!</v>
      </c>
      <c r="CM103" s="7" t="e">
        <f t="shared" si="134"/>
        <v>#DIV/0!</v>
      </c>
      <c r="CN103" s="7" t="e">
        <f t="shared" si="134"/>
        <v>#DIV/0!</v>
      </c>
      <c r="CO103" s="7" t="e">
        <f t="shared" si="134"/>
        <v>#DIV/0!</v>
      </c>
      <c r="CP103" s="7" t="e">
        <f t="shared" si="134"/>
        <v>#DIV/0!</v>
      </c>
      <c r="CQ103" s="7" t="e">
        <f t="shared" si="134"/>
        <v>#DIV/0!</v>
      </c>
      <c r="CR103" s="7" t="e">
        <f t="shared" si="134"/>
        <v>#DIV/0!</v>
      </c>
      <c r="CS103" s="7" t="e">
        <f t="shared" si="134"/>
        <v>#DIV/0!</v>
      </c>
      <c r="CT103" s="7" t="e">
        <f t="shared" si="134"/>
        <v>#DIV/0!</v>
      </c>
      <c r="CU103" s="7" t="e">
        <f t="shared" si="134"/>
        <v>#DIV/0!</v>
      </c>
      <c r="CV103" s="7" t="e">
        <f t="shared" si="134"/>
        <v>#DIV/0!</v>
      </c>
      <c r="CW103" s="7" t="e">
        <f t="shared" si="134"/>
        <v>#DIV/0!</v>
      </c>
      <c r="CX103" s="7" t="e">
        <f t="shared" si="134"/>
        <v>#DIV/0!</v>
      </c>
    </row>
    <row r="104" spans="1:102" s="7" customFormat="1" x14ac:dyDescent="0.3">
      <c r="A104" s="7" t="str">
        <f>A84</f>
        <v>Heaps of Rice</v>
      </c>
      <c r="B104" s="7" t="e">
        <f t="shared" ref="B104:BM104" si="135">F46-F70</f>
        <v>#DIV/0!</v>
      </c>
      <c r="C104" s="7" t="e">
        <f t="shared" si="135"/>
        <v>#DIV/0!</v>
      </c>
      <c r="D104" s="7" t="e">
        <f t="shared" si="135"/>
        <v>#DIV/0!</v>
      </c>
      <c r="E104" s="7" t="e">
        <f t="shared" si="135"/>
        <v>#DIV/0!</v>
      </c>
      <c r="F104" s="7" t="e">
        <f t="shared" si="135"/>
        <v>#DIV/0!</v>
      </c>
      <c r="G104" s="7" t="e">
        <f t="shared" si="135"/>
        <v>#DIV/0!</v>
      </c>
      <c r="H104" s="7" t="e">
        <f t="shared" si="135"/>
        <v>#DIV/0!</v>
      </c>
      <c r="I104" s="7" t="e">
        <f t="shared" si="135"/>
        <v>#DIV/0!</v>
      </c>
      <c r="J104" s="7" t="e">
        <f t="shared" si="135"/>
        <v>#DIV/0!</v>
      </c>
      <c r="K104" s="7" t="e">
        <f t="shared" si="135"/>
        <v>#DIV/0!</v>
      </c>
      <c r="L104" s="7" t="e">
        <f t="shared" si="135"/>
        <v>#DIV/0!</v>
      </c>
      <c r="M104" s="7" t="e">
        <f t="shared" si="135"/>
        <v>#DIV/0!</v>
      </c>
      <c r="N104" s="7" t="e">
        <f t="shared" si="135"/>
        <v>#DIV/0!</v>
      </c>
      <c r="O104" s="7" t="e">
        <f t="shared" si="135"/>
        <v>#DIV/0!</v>
      </c>
      <c r="P104" s="7" t="e">
        <f t="shared" si="135"/>
        <v>#DIV/0!</v>
      </c>
      <c r="Q104" s="7" t="e">
        <f t="shared" si="135"/>
        <v>#DIV/0!</v>
      </c>
      <c r="R104" s="7" t="e">
        <f t="shared" si="135"/>
        <v>#DIV/0!</v>
      </c>
      <c r="S104" s="7" t="e">
        <f t="shared" si="135"/>
        <v>#DIV/0!</v>
      </c>
      <c r="T104" s="7" t="e">
        <f t="shared" si="135"/>
        <v>#DIV/0!</v>
      </c>
      <c r="U104" s="7" t="e">
        <f t="shared" si="135"/>
        <v>#DIV/0!</v>
      </c>
      <c r="V104" s="7" t="e">
        <f t="shared" si="135"/>
        <v>#DIV/0!</v>
      </c>
      <c r="W104" s="7" t="e">
        <f t="shared" si="135"/>
        <v>#DIV/0!</v>
      </c>
      <c r="X104" s="7" t="e">
        <f t="shared" si="135"/>
        <v>#DIV/0!</v>
      </c>
      <c r="Y104" s="7" t="e">
        <f t="shared" si="135"/>
        <v>#DIV/0!</v>
      </c>
      <c r="Z104" s="7" t="e">
        <f t="shared" si="135"/>
        <v>#DIV/0!</v>
      </c>
      <c r="AA104" s="7" t="e">
        <f t="shared" si="135"/>
        <v>#DIV/0!</v>
      </c>
      <c r="AB104" s="7" t="e">
        <f t="shared" si="135"/>
        <v>#DIV/0!</v>
      </c>
      <c r="AC104" s="7" t="e">
        <f t="shared" si="135"/>
        <v>#DIV/0!</v>
      </c>
      <c r="AD104" s="7" t="e">
        <f t="shared" si="135"/>
        <v>#DIV/0!</v>
      </c>
      <c r="AE104" s="7" t="e">
        <f t="shared" si="135"/>
        <v>#DIV/0!</v>
      </c>
      <c r="AF104" s="7" t="e">
        <f t="shared" si="135"/>
        <v>#DIV/0!</v>
      </c>
      <c r="AG104" s="7" t="e">
        <f t="shared" si="135"/>
        <v>#DIV/0!</v>
      </c>
      <c r="AH104" s="7" t="e">
        <f t="shared" si="135"/>
        <v>#DIV/0!</v>
      </c>
      <c r="AI104" s="7" t="e">
        <f t="shared" si="135"/>
        <v>#DIV/0!</v>
      </c>
      <c r="AJ104" s="7" t="e">
        <f t="shared" si="135"/>
        <v>#DIV/0!</v>
      </c>
      <c r="AK104" s="7" t="e">
        <f t="shared" si="135"/>
        <v>#DIV/0!</v>
      </c>
      <c r="AL104" s="7" t="e">
        <f t="shared" si="135"/>
        <v>#DIV/0!</v>
      </c>
      <c r="AM104" s="7" t="e">
        <f t="shared" si="135"/>
        <v>#DIV/0!</v>
      </c>
      <c r="AN104" s="7" t="e">
        <f t="shared" si="135"/>
        <v>#DIV/0!</v>
      </c>
      <c r="AO104" s="7" t="e">
        <f t="shared" si="135"/>
        <v>#DIV/0!</v>
      </c>
      <c r="AP104" s="7" t="e">
        <f t="shared" si="135"/>
        <v>#DIV/0!</v>
      </c>
      <c r="AQ104" s="7" t="e">
        <f t="shared" si="135"/>
        <v>#DIV/0!</v>
      </c>
      <c r="AR104" s="7" t="e">
        <f t="shared" si="135"/>
        <v>#DIV/0!</v>
      </c>
      <c r="AS104" s="7" t="e">
        <f t="shared" si="135"/>
        <v>#DIV/0!</v>
      </c>
      <c r="AT104" s="7" t="e">
        <f t="shared" si="135"/>
        <v>#DIV/0!</v>
      </c>
      <c r="AU104" s="7" t="e">
        <f t="shared" si="135"/>
        <v>#DIV/0!</v>
      </c>
      <c r="AV104" s="7" t="e">
        <f t="shared" si="135"/>
        <v>#DIV/0!</v>
      </c>
      <c r="AW104" s="7" t="e">
        <f t="shared" si="135"/>
        <v>#DIV/0!</v>
      </c>
      <c r="AX104" s="7" t="e">
        <f t="shared" si="135"/>
        <v>#DIV/0!</v>
      </c>
      <c r="AY104" s="7" t="e">
        <f t="shared" si="135"/>
        <v>#DIV/0!</v>
      </c>
      <c r="AZ104" s="7" t="e">
        <f t="shared" si="135"/>
        <v>#DIV/0!</v>
      </c>
      <c r="BA104" s="7" t="e">
        <f t="shared" si="135"/>
        <v>#DIV/0!</v>
      </c>
      <c r="BB104" s="7" t="e">
        <f t="shared" si="135"/>
        <v>#DIV/0!</v>
      </c>
      <c r="BC104" s="7" t="e">
        <f t="shared" si="135"/>
        <v>#DIV/0!</v>
      </c>
      <c r="BD104" s="7" t="e">
        <f t="shared" si="135"/>
        <v>#DIV/0!</v>
      </c>
      <c r="BE104" s="7" t="e">
        <f t="shared" si="135"/>
        <v>#DIV/0!</v>
      </c>
      <c r="BF104" s="7" t="e">
        <f t="shared" si="135"/>
        <v>#DIV/0!</v>
      </c>
      <c r="BG104" s="7" t="e">
        <f t="shared" si="135"/>
        <v>#DIV/0!</v>
      </c>
      <c r="BH104" s="7" t="e">
        <f t="shared" si="135"/>
        <v>#DIV/0!</v>
      </c>
      <c r="BI104" s="7" t="e">
        <f t="shared" si="135"/>
        <v>#DIV/0!</v>
      </c>
      <c r="BJ104" s="7" t="e">
        <f t="shared" si="135"/>
        <v>#DIV/0!</v>
      </c>
      <c r="BK104" s="7" t="e">
        <f t="shared" si="135"/>
        <v>#DIV/0!</v>
      </c>
      <c r="BL104" s="7" t="e">
        <f t="shared" si="135"/>
        <v>#DIV/0!</v>
      </c>
      <c r="BM104" s="7" t="e">
        <f t="shared" si="135"/>
        <v>#DIV/0!</v>
      </c>
      <c r="BN104" s="7" t="e">
        <f t="shared" ref="BN104:CX104" si="136">BR46-BR70</f>
        <v>#DIV/0!</v>
      </c>
      <c r="BO104" s="7" t="e">
        <f t="shared" si="136"/>
        <v>#DIV/0!</v>
      </c>
      <c r="BP104" s="7" t="e">
        <f t="shared" si="136"/>
        <v>#DIV/0!</v>
      </c>
      <c r="BQ104" s="7" t="e">
        <f t="shared" si="136"/>
        <v>#DIV/0!</v>
      </c>
      <c r="BR104" s="7" t="e">
        <f t="shared" si="136"/>
        <v>#DIV/0!</v>
      </c>
      <c r="BS104" s="7" t="e">
        <f t="shared" si="136"/>
        <v>#DIV/0!</v>
      </c>
      <c r="BT104" s="7" t="e">
        <f t="shared" si="136"/>
        <v>#DIV/0!</v>
      </c>
      <c r="BU104" s="7" t="e">
        <f t="shared" si="136"/>
        <v>#DIV/0!</v>
      </c>
      <c r="BV104" s="7" t="e">
        <f t="shared" si="136"/>
        <v>#DIV/0!</v>
      </c>
      <c r="BW104" s="7" t="e">
        <f t="shared" si="136"/>
        <v>#DIV/0!</v>
      </c>
      <c r="BX104" s="7" t="e">
        <f t="shared" si="136"/>
        <v>#DIV/0!</v>
      </c>
      <c r="BY104" s="7" t="e">
        <f t="shared" si="136"/>
        <v>#DIV/0!</v>
      </c>
      <c r="BZ104" s="7" t="e">
        <f t="shared" si="136"/>
        <v>#DIV/0!</v>
      </c>
      <c r="CA104" s="7" t="e">
        <f t="shared" si="136"/>
        <v>#DIV/0!</v>
      </c>
      <c r="CB104" s="7" t="e">
        <f t="shared" si="136"/>
        <v>#DIV/0!</v>
      </c>
      <c r="CC104" s="7" t="e">
        <f t="shared" si="136"/>
        <v>#DIV/0!</v>
      </c>
      <c r="CD104" s="7" t="e">
        <f t="shared" si="136"/>
        <v>#DIV/0!</v>
      </c>
      <c r="CE104" s="7" t="e">
        <f t="shared" si="136"/>
        <v>#DIV/0!</v>
      </c>
      <c r="CF104" s="7" t="e">
        <f t="shared" si="136"/>
        <v>#DIV/0!</v>
      </c>
      <c r="CG104" s="7" t="e">
        <f t="shared" si="136"/>
        <v>#DIV/0!</v>
      </c>
      <c r="CH104" s="7" t="e">
        <f t="shared" si="136"/>
        <v>#DIV/0!</v>
      </c>
      <c r="CI104" s="7" t="e">
        <f t="shared" si="136"/>
        <v>#DIV/0!</v>
      </c>
      <c r="CJ104" s="7" t="e">
        <f t="shared" si="136"/>
        <v>#DIV/0!</v>
      </c>
      <c r="CK104" s="7" t="e">
        <f t="shared" si="136"/>
        <v>#DIV/0!</v>
      </c>
      <c r="CL104" s="7" t="e">
        <f t="shared" si="136"/>
        <v>#DIV/0!</v>
      </c>
      <c r="CM104" s="7" t="e">
        <f t="shared" si="136"/>
        <v>#DIV/0!</v>
      </c>
      <c r="CN104" s="7" t="e">
        <f t="shared" si="136"/>
        <v>#DIV/0!</v>
      </c>
      <c r="CO104" s="7" t="e">
        <f t="shared" si="136"/>
        <v>#DIV/0!</v>
      </c>
      <c r="CP104" s="7" t="e">
        <f t="shared" si="136"/>
        <v>#DIV/0!</v>
      </c>
      <c r="CQ104" s="7" t="e">
        <f t="shared" si="136"/>
        <v>#DIV/0!</v>
      </c>
      <c r="CR104" s="7" t="e">
        <f t="shared" si="136"/>
        <v>#DIV/0!</v>
      </c>
      <c r="CS104" s="7" t="e">
        <f t="shared" si="136"/>
        <v>#DIV/0!</v>
      </c>
      <c r="CT104" s="7" t="e">
        <f t="shared" si="136"/>
        <v>#DIV/0!</v>
      </c>
      <c r="CU104" s="7" t="e">
        <f t="shared" si="136"/>
        <v>#DIV/0!</v>
      </c>
      <c r="CV104" s="7" t="e">
        <f t="shared" si="136"/>
        <v>#DIV/0!</v>
      </c>
      <c r="CW104" s="7" t="e">
        <f t="shared" si="136"/>
        <v>#DIV/0!</v>
      </c>
      <c r="CX104" s="7" t="e">
        <f t="shared" si="136"/>
        <v>#DIV/0!</v>
      </c>
    </row>
    <row r="105" spans="1:102" s="7" customFormat="1" x14ac:dyDescent="0.3">
      <c r="A105" s="51" t="s">
        <v>11</v>
      </c>
    </row>
    <row r="106" spans="1:102" s="7" customFormat="1" x14ac:dyDescent="0.3">
      <c r="A106" s="7" t="str">
        <f>A101</f>
        <v>Do Nothing</v>
      </c>
      <c r="B106" s="7" t="e">
        <f>SUM(B81,B86,B91,B96,B101)</f>
        <v>#DIV/0!</v>
      </c>
      <c r="C106" s="7" t="e">
        <f t="shared" ref="C106:BN107" si="137">SUM(C81,C86,C91,C96,C101)</f>
        <v>#DIV/0!</v>
      </c>
      <c r="D106" s="7" t="e">
        <f t="shared" si="137"/>
        <v>#DIV/0!</v>
      </c>
      <c r="E106" s="7" t="e">
        <f t="shared" si="137"/>
        <v>#DIV/0!</v>
      </c>
      <c r="F106" s="7" t="e">
        <f t="shared" si="137"/>
        <v>#DIV/0!</v>
      </c>
      <c r="G106" s="7" t="e">
        <f t="shared" si="137"/>
        <v>#DIV/0!</v>
      </c>
      <c r="H106" s="7" t="e">
        <f t="shared" si="137"/>
        <v>#DIV/0!</v>
      </c>
      <c r="I106" s="7" t="e">
        <f t="shared" si="137"/>
        <v>#DIV/0!</v>
      </c>
      <c r="J106" s="7" t="e">
        <f t="shared" si="137"/>
        <v>#DIV/0!</v>
      </c>
      <c r="K106" s="7" t="e">
        <f t="shared" si="137"/>
        <v>#DIV/0!</v>
      </c>
      <c r="L106" s="7" t="e">
        <f t="shared" si="137"/>
        <v>#DIV/0!</v>
      </c>
      <c r="M106" s="7" t="e">
        <f t="shared" si="137"/>
        <v>#DIV/0!</v>
      </c>
      <c r="N106" s="7" t="e">
        <f t="shared" si="137"/>
        <v>#DIV/0!</v>
      </c>
      <c r="O106" s="7" t="e">
        <f t="shared" si="137"/>
        <v>#DIV/0!</v>
      </c>
      <c r="P106" s="7" t="e">
        <f t="shared" si="137"/>
        <v>#DIV/0!</v>
      </c>
      <c r="Q106" s="7" t="e">
        <f t="shared" si="137"/>
        <v>#DIV/0!</v>
      </c>
      <c r="R106" s="7" t="e">
        <f t="shared" si="137"/>
        <v>#DIV/0!</v>
      </c>
      <c r="S106" s="7" t="e">
        <f t="shared" si="137"/>
        <v>#DIV/0!</v>
      </c>
      <c r="T106" s="7" t="e">
        <f t="shared" si="137"/>
        <v>#DIV/0!</v>
      </c>
      <c r="U106" s="7" t="e">
        <f t="shared" si="137"/>
        <v>#DIV/0!</v>
      </c>
      <c r="V106" s="7" t="e">
        <f t="shared" si="137"/>
        <v>#DIV/0!</v>
      </c>
      <c r="W106" s="7" t="e">
        <f t="shared" si="137"/>
        <v>#DIV/0!</v>
      </c>
      <c r="X106" s="7" t="e">
        <f t="shared" si="137"/>
        <v>#DIV/0!</v>
      </c>
      <c r="Y106" s="7" t="e">
        <f t="shared" si="137"/>
        <v>#DIV/0!</v>
      </c>
      <c r="Z106" s="7" t="e">
        <f t="shared" si="137"/>
        <v>#DIV/0!</v>
      </c>
      <c r="AA106" s="7" t="e">
        <f t="shared" si="137"/>
        <v>#DIV/0!</v>
      </c>
      <c r="AB106" s="7" t="e">
        <f t="shared" si="137"/>
        <v>#DIV/0!</v>
      </c>
      <c r="AC106" s="7" t="e">
        <f t="shared" si="137"/>
        <v>#DIV/0!</v>
      </c>
      <c r="AD106" s="7" t="e">
        <f t="shared" si="137"/>
        <v>#DIV/0!</v>
      </c>
      <c r="AE106" s="7" t="e">
        <f t="shared" si="137"/>
        <v>#DIV/0!</v>
      </c>
      <c r="AF106" s="7" t="e">
        <f t="shared" si="137"/>
        <v>#DIV/0!</v>
      </c>
      <c r="AG106" s="7" t="e">
        <f t="shared" si="137"/>
        <v>#DIV/0!</v>
      </c>
      <c r="AH106" s="7" t="e">
        <f t="shared" si="137"/>
        <v>#DIV/0!</v>
      </c>
      <c r="AI106" s="7" t="e">
        <f t="shared" si="137"/>
        <v>#DIV/0!</v>
      </c>
      <c r="AJ106" s="7" t="e">
        <f t="shared" si="137"/>
        <v>#DIV/0!</v>
      </c>
      <c r="AK106" s="7" t="e">
        <f t="shared" si="137"/>
        <v>#DIV/0!</v>
      </c>
      <c r="AL106" s="7" t="e">
        <f t="shared" si="137"/>
        <v>#DIV/0!</v>
      </c>
      <c r="AM106" s="7" t="e">
        <f t="shared" si="137"/>
        <v>#DIV/0!</v>
      </c>
      <c r="AN106" s="7" t="e">
        <f t="shared" si="137"/>
        <v>#DIV/0!</v>
      </c>
      <c r="AO106" s="7" t="e">
        <f t="shared" si="137"/>
        <v>#DIV/0!</v>
      </c>
      <c r="AP106" s="7" t="e">
        <f t="shared" si="137"/>
        <v>#DIV/0!</v>
      </c>
      <c r="AQ106" s="7" t="e">
        <f t="shared" si="137"/>
        <v>#DIV/0!</v>
      </c>
      <c r="AR106" s="7" t="e">
        <f t="shared" si="137"/>
        <v>#DIV/0!</v>
      </c>
      <c r="AS106" s="7" t="e">
        <f t="shared" si="137"/>
        <v>#DIV/0!</v>
      </c>
      <c r="AT106" s="7" t="e">
        <f t="shared" si="137"/>
        <v>#DIV/0!</v>
      </c>
      <c r="AU106" s="7" t="e">
        <f t="shared" si="137"/>
        <v>#DIV/0!</v>
      </c>
      <c r="AV106" s="7" t="e">
        <f t="shared" si="137"/>
        <v>#DIV/0!</v>
      </c>
      <c r="AW106" s="7" t="e">
        <f t="shared" si="137"/>
        <v>#DIV/0!</v>
      </c>
      <c r="AX106" s="7" t="e">
        <f t="shared" si="137"/>
        <v>#DIV/0!</v>
      </c>
      <c r="AY106" s="7" t="e">
        <f t="shared" si="137"/>
        <v>#DIV/0!</v>
      </c>
      <c r="AZ106" s="7" t="e">
        <f t="shared" si="137"/>
        <v>#DIV/0!</v>
      </c>
      <c r="BA106" s="7" t="e">
        <f t="shared" si="137"/>
        <v>#DIV/0!</v>
      </c>
      <c r="BB106" s="7" t="e">
        <f t="shared" si="137"/>
        <v>#DIV/0!</v>
      </c>
      <c r="BC106" s="7" t="e">
        <f t="shared" si="137"/>
        <v>#DIV/0!</v>
      </c>
      <c r="BD106" s="7" t="e">
        <f t="shared" si="137"/>
        <v>#DIV/0!</v>
      </c>
      <c r="BE106" s="7" t="e">
        <f t="shared" si="137"/>
        <v>#DIV/0!</v>
      </c>
      <c r="BF106" s="7" t="e">
        <f t="shared" si="137"/>
        <v>#DIV/0!</v>
      </c>
      <c r="BG106" s="7" t="e">
        <f t="shared" si="137"/>
        <v>#DIV/0!</v>
      </c>
      <c r="BH106" s="7" t="e">
        <f t="shared" si="137"/>
        <v>#DIV/0!</v>
      </c>
      <c r="BI106" s="7" t="e">
        <f t="shared" si="137"/>
        <v>#DIV/0!</v>
      </c>
      <c r="BJ106" s="7" t="e">
        <f t="shared" si="137"/>
        <v>#DIV/0!</v>
      </c>
      <c r="BK106" s="7" t="e">
        <f t="shared" si="137"/>
        <v>#DIV/0!</v>
      </c>
      <c r="BL106" s="7" t="e">
        <f t="shared" si="137"/>
        <v>#DIV/0!</v>
      </c>
      <c r="BM106" s="7" t="e">
        <f t="shared" si="137"/>
        <v>#DIV/0!</v>
      </c>
      <c r="BN106" s="7" t="e">
        <f t="shared" si="137"/>
        <v>#DIV/0!</v>
      </c>
      <c r="BO106" s="7" t="e">
        <f t="shared" ref="BO106:CX109" si="138">SUM(BO81,BO86,BO91,BO96,BO101)</f>
        <v>#DIV/0!</v>
      </c>
      <c r="BP106" s="7" t="e">
        <f t="shared" si="138"/>
        <v>#DIV/0!</v>
      </c>
      <c r="BQ106" s="7" t="e">
        <f t="shared" si="138"/>
        <v>#DIV/0!</v>
      </c>
      <c r="BR106" s="7" t="e">
        <f t="shared" si="138"/>
        <v>#DIV/0!</v>
      </c>
      <c r="BS106" s="7" t="e">
        <f t="shared" si="138"/>
        <v>#DIV/0!</v>
      </c>
      <c r="BT106" s="7" t="e">
        <f t="shared" si="138"/>
        <v>#DIV/0!</v>
      </c>
      <c r="BU106" s="7" t="e">
        <f t="shared" si="138"/>
        <v>#DIV/0!</v>
      </c>
      <c r="BV106" s="7" t="e">
        <f t="shared" si="138"/>
        <v>#DIV/0!</v>
      </c>
      <c r="BW106" s="7" t="e">
        <f t="shared" si="138"/>
        <v>#DIV/0!</v>
      </c>
      <c r="BX106" s="7" t="e">
        <f t="shared" si="138"/>
        <v>#DIV/0!</v>
      </c>
      <c r="BY106" s="7" t="e">
        <f t="shared" si="138"/>
        <v>#DIV/0!</v>
      </c>
      <c r="BZ106" s="7" t="e">
        <f t="shared" si="138"/>
        <v>#DIV/0!</v>
      </c>
      <c r="CA106" s="7" t="e">
        <f t="shared" si="138"/>
        <v>#DIV/0!</v>
      </c>
      <c r="CB106" s="7" t="e">
        <f t="shared" si="138"/>
        <v>#DIV/0!</v>
      </c>
      <c r="CC106" s="7" t="e">
        <f t="shared" si="138"/>
        <v>#DIV/0!</v>
      </c>
      <c r="CD106" s="7" t="e">
        <f t="shared" si="138"/>
        <v>#DIV/0!</v>
      </c>
      <c r="CE106" s="7" t="e">
        <f t="shared" si="138"/>
        <v>#DIV/0!</v>
      </c>
      <c r="CF106" s="7" t="e">
        <f t="shared" si="138"/>
        <v>#DIV/0!</v>
      </c>
      <c r="CG106" s="7" t="e">
        <f t="shared" si="138"/>
        <v>#DIV/0!</v>
      </c>
      <c r="CH106" s="7" t="e">
        <f t="shared" si="138"/>
        <v>#DIV/0!</v>
      </c>
      <c r="CI106" s="7" t="e">
        <f t="shared" si="138"/>
        <v>#DIV/0!</v>
      </c>
      <c r="CJ106" s="7" t="e">
        <f t="shared" si="138"/>
        <v>#DIV/0!</v>
      </c>
      <c r="CK106" s="7" t="e">
        <f t="shared" si="138"/>
        <v>#DIV/0!</v>
      </c>
      <c r="CL106" s="7" t="e">
        <f t="shared" si="138"/>
        <v>#DIV/0!</v>
      </c>
      <c r="CM106" s="7" t="e">
        <f t="shared" si="138"/>
        <v>#DIV/0!</v>
      </c>
      <c r="CN106" s="7" t="e">
        <f t="shared" si="138"/>
        <v>#DIV/0!</v>
      </c>
      <c r="CO106" s="7" t="e">
        <f t="shared" si="138"/>
        <v>#DIV/0!</v>
      </c>
      <c r="CP106" s="7" t="e">
        <f t="shared" si="138"/>
        <v>#DIV/0!</v>
      </c>
      <c r="CQ106" s="7" t="e">
        <f t="shared" si="138"/>
        <v>#DIV/0!</v>
      </c>
      <c r="CR106" s="7" t="e">
        <f t="shared" si="138"/>
        <v>#DIV/0!</v>
      </c>
      <c r="CS106" s="7" t="e">
        <f t="shared" si="138"/>
        <v>#DIV/0!</v>
      </c>
      <c r="CT106" s="7" t="e">
        <f t="shared" si="138"/>
        <v>#DIV/0!</v>
      </c>
      <c r="CU106" s="7" t="e">
        <f t="shared" si="138"/>
        <v>#DIV/0!</v>
      </c>
      <c r="CV106" s="7" t="e">
        <f t="shared" si="138"/>
        <v>#DIV/0!</v>
      </c>
      <c r="CW106" s="7" t="e">
        <f t="shared" si="138"/>
        <v>#DIV/0!</v>
      </c>
      <c r="CX106" s="7" t="e">
        <f t="shared" si="138"/>
        <v>#DIV/0!</v>
      </c>
    </row>
    <row r="107" spans="1:102" s="7" customFormat="1" x14ac:dyDescent="0.3">
      <c r="A107" s="7" t="str">
        <f>A102</f>
        <v>Diversion Channels</v>
      </c>
      <c r="B107" s="7" t="e">
        <f t="shared" ref="B107:Q109" si="139">SUM(B82,B87,B92,B97,B102)</f>
        <v>#DIV/0!</v>
      </c>
      <c r="C107" s="7" t="e">
        <f t="shared" si="139"/>
        <v>#DIV/0!</v>
      </c>
      <c r="D107" s="7" t="e">
        <f t="shared" si="139"/>
        <v>#DIV/0!</v>
      </c>
      <c r="E107" s="7" t="e">
        <f t="shared" si="139"/>
        <v>#DIV/0!</v>
      </c>
      <c r="F107" s="7" t="e">
        <f t="shared" si="139"/>
        <v>#DIV/0!</v>
      </c>
      <c r="G107" s="7" t="e">
        <f t="shared" si="139"/>
        <v>#DIV/0!</v>
      </c>
      <c r="H107" s="7" t="e">
        <f t="shared" si="139"/>
        <v>#DIV/0!</v>
      </c>
      <c r="I107" s="7" t="e">
        <f t="shared" si="139"/>
        <v>#DIV/0!</v>
      </c>
      <c r="J107" s="7" t="e">
        <f t="shared" si="139"/>
        <v>#DIV/0!</v>
      </c>
      <c r="K107" s="7" t="e">
        <f t="shared" si="139"/>
        <v>#DIV/0!</v>
      </c>
      <c r="L107" s="7" t="e">
        <f t="shared" si="139"/>
        <v>#DIV/0!</v>
      </c>
      <c r="M107" s="7" t="e">
        <f t="shared" si="139"/>
        <v>#DIV/0!</v>
      </c>
      <c r="N107" s="7" t="e">
        <f t="shared" si="139"/>
        <v>#DIV/0!</v>
      </c>
      <c r="O107" s="7" t="e">
        <f t="shared" si="139"/>
        <v>#DIV/0!</v>
      </c>
      <c r="P107" s="7" t="e">
        <f t="shared" si="139"/>
        <v>#DIV/0!</v>
      </c>
      <c r="Q107" s="7" t="e">
        <f t="shared" si="139"/>
        <v>#DIV/0!</v>
      </c>
      <c r="R107" s="7" t="e">
        <f t="shared" si="137"/>
        <v>#DIV/0!</v>
      </c>
      <c r="S107" s="7" t="e">
        <f t="shared" si="137"/>
        <v>#DIV/0!</v>
      </c>
      <c r="T107" s="7" t="e">
        <f t="shared" si="137"/>
        <v>#DIV/0!</v>
      </c>
      <c r="U107" s="7" t="e">
        <f t="shared" si="137"/>
        <v>#DIV/0!</v>
      </c>
      <c r="V107" s="7" t="e">
        <f t="shared" si="137"/>
        <v>#DIV/0!</v>
      </c>
      <c r="W107" s="7" t="e">
        <f t="shared" si="137"/>
        <v>#DIV/0!</v>
      </c>
      <c r="X107" s="7" t="e">
        <f t="shared" si="137"/>
        <v>#DIV/0!</v>
      </c>
      <c r="Y107" s="7" t="e">
        <f t="shared" si="137"/>
        <v>#DIV/0!</v>
      </c>
      <c r="Z107" s="7" t="e">
        <f t="shared" si="137"/>
        <v>#DIV/0!</v>
      </c>
      <c r="AA107" s="7" t="e">
        <f t="shared" si="137"/>
        <v>#DIV/0!</v>
      </c>
      <c r="AB107" s="7" t="e">
        <f t="shared" si="137"/>
        <v>#DIV/0!</v>
      </c>
      <c r="AC107" s="7" t="e">
        <f t="shared" si="137"/>
        <v>#DIV/0!</v>
      </c>
      <c r="AD107" s="7" t="e">
        <f t="shared" si="137"/>
        <v>#DIV/0!</v>
      </c>
      <c r="AE107" s="7" t="e">
        <f t="shared" si="137"/>
        <v>#DIV/0!</v>
      </c>
      <c r="AF107" s="7" t="e">
        <f t="shared" si="137"/>
        <v>#DIV/0!</v>
      </c>
      <c r="AG107" s="7" t="e">
        <f t="shared" si="137"/>
        <v>#DIV/0!</v>
      </c>
      <c r="AH107" s="7" t="e">
        <f t="shared" si="137"/>
        <v>#DIV/0!</v>
      </c>
      <c r="AI107" s="7" t="e">
        <f t="shared" si="137"/>
        <v>#DIV/0!</v>
      </c>
      <c r="AJ107" s="7" t="e">
        <f t="shared" si="137"/>
        <v>#DIV/0!</v>
      </c>
      <c r="AK107" s="7" t="e">
        <f t="shared" si="137"/>
        <v>#DIV/0!</v>
      </c>
      <c r="AL107" s="7" t="e">
        <f t="shared" si="137"/>
        <v>#DIV/0!</v>
      </c>
      <c r="AM107" s="7" t="e">
        <f t="shared" si="137"/>
        <v>#DIV/0!</v>
      </c>
      <c r="AN107" s="7" t="e">
        <f t="shared" si="137"/>
        <v>#DIV/0!</v>
      </c>
      <c r="AO107" s="7" t="e">
        <f t="shared" si="137"/>
        <v>#DIV/0!</v>
      </c>
      <c r="AP107" s="7" t="e">
        <f t="shared" si="137"/>
        <v>#DIV/0!</v>
      </c>
      <c r="AQ107" s="7" t="e">
        <f t="shared" si="137"/>
        <v>#DIV/0!</v>
      </c>
      <c r="AR107" s="7" t="e">
        <f t="shared" si="137"/>
        <v>#DIV/0!</v>
      </c>
      <c r="AS107" s="7" t="e">
        <f t="shared" si="137"/>
        <v>#DIV/0!</v>
      </c>
      <c r="AT107" s="7" t="e">
        <f t="shared" si="137"/>
        <v>#DIV/0!</v>
      </c>
      <c r="AU107" s="7" t="e">
        <f t="shared" si="137"/>
        <v>#DIV/0!</v>
      </c>
      <c r="AV107" s="7" t="e">
        <f t="shared" si="137"/>
        <v>#DIV/0!</v>
      </c>
      <c r="AW107" s="7" t="e">
        <f t="shared" si="137"/>
        <v>#DIV/0!</v>
      </c>
      <c r="AX107" s="7" t="e">
        <f t="shared" si="137"/>
        <v>#DIV/0!</v>
      </c>
      <c r="AY107" s="7" t="e">
        <f t="shared" si="137"/>
        <v>#DIV/0!</v>
      </c>
      <c r="AZ107" s="7" t="e">
        <f t="shared" si="137"/>
        <v>#DIV/0!</v>
      </c>
      <c r="BA107" s="7" t="e">
        <f t="shared" si="137"/>
        <v>#DIV/0!</v>
      </c>
      <c r="BB107" s="7" t="e">
        <f t="shared" si="137"/>
        <v>#DIV/0!</v>
      </c>
      <c r="BC107" s="7" t="e">
        <f t="shared" si="137"/>
        <v>#DIV/0!</v>
      </c>
      <c r="BD107" s="7" t="e">
        <f t="shared" si="137"/>
        <v>#DIV/0!</v>
      </c>
      <c r="BE107" s="7" t="e">
        <f t="shared" si="137"/>
        <v>#DIV/0!</v>
      </c>
      <c r="BF107" s="7" t="e">
        <f t="shared" si="137"/>
        <v>#DIV/0!</v>
      </c>
      <c r="BG107" s="7" t="e">
        <f t="shared" si="137"/>
        <v>#DIV/0!</v>
      </c>
      <c r="BH107" s="7" t="e">
        <f t="shared" si="137"/>
        <v>#DIV/0!</v>
      </c>
      <c r="BI107" s="7" t="e">
        <f t="shared" si="137"/>
        <v>#DIV/0!</v>
      </c>
      <c r="BJ107" s="7" t="e">
        <f t="shared" si="137"/>
        <v>#DIV/0!</v>
      </c>
      <c r="BK107" s="7" t="e">
        <f t="shared" si="137"/>
        <v>#DIV/0!</v>
      </c>
      <c r="BL107" s="7" t="e">
        <f t="shared" si="137"/>
        <v>#DIV/0!</v>
      </c>
      <c r="BM107" s="7" t="e">
        <f t="shared" si="137"/>
        <v>#DIV/0!</v>
      </c>
      <c r="BN107" s="7" t="e">
        <f t="shared" si="137"/>
        <v>#DIV/0!</v>
      </c>
      <c r="BO107" s="7" t="e">
        <f t="shared" si="138"/>
        <v>#DIV/0!</v>
      </c>
      <c r="BP107" s="7" t="e">
        <f t="shared" si="138"/>
        <v>#DIV/0!</v>
      </c>
      <c r="BQ107" s="7" t="e">
        <f t="shared" si="138"/>
        <v>#DIV/0!</v>
      </c>
      <c r="BR107" s="7" t="e">
        <f t="shared" si="138"/>
        <v>#DIV/0!</v>
      </c>
      <c r="BS107" s="7" t="e">
        <f t="shared" si="138"/>
        <v>#DIV/0!</v>
      </c>
      <c r="BT107" s="7" t="e">
        <f t="shared" si="138"/>
        <v>#DIV/0!</v>
      </c>
      <c r="BU107" s="7" t="e">
        <f t="shared" si="138"/>
        <v>#DIV/0!</v>
      </c>
      <c r="BV107" s="7" t="e">
        <f t="shared" si="138"/>
        <v>#DIV/0!</v>
      </c>
      <c r="BW107" s="7" t="e">
        <f t="shared" si="138"/>
        <v>#DIV/0!</v>
      </c>
      <c r="BX107" s="7" t="e">
        <f t="shared" si="138"/>
        <v>#DIV/0!</v>
      </c>
      <c r="BY107" s="7" t="e">
        <f t="shared" si="138"/>
        <v>#DIV/0!</v>
      </c>
      <c r="BZ107" s="7" t="e">
        <f t="shared" si="138"/>
        <v>#DIV/0!</v>
      </c>
      <c r="CA107" s="7" t="e">
        <f t="shared" si="138"/>
        <v>#DIV/0!</v>
      </c>
      <c r="CB107" s="7" t="e">
        <f t="shared" si="138"/>
        <v>#DIV/0!</v>
      </c>
      <c r="CC107" s="7" t="e">
        <f t="shared" si="138"/>
        <v>#DIV/0!</v>
      </c>
      <c r="CD107" s="7" t="e">
        <f t="shared" si="138"/>
        <v>#DIV/0!</v>
      </c>
      <c r="CE107" s="7" t="e">
        <f t="shared" si="138"/>
        <v>#DIV/0!</v>
      </c>
      <c r="CF107" s="7" t="e">
        <f t="shared" si="138"/>
        <v>#DIV/0!</v>
      </c>
      <c r="CG107" s="7" t="e">
        <f t="shared" si="138"/>
        <v>#DIV/0!</v>
      </c>
      <c r="CH107" s="7" t="e">
        <f t="shared" si="138"/>
        <v>#DIV/0!</v>
      </c>
      <c r="CI107" s="7" t="e">
        <f t="shared" si="138"/>
        <v>#DIV/0!</v>
      </c>
      <c r="CJ107" s="7" t="e">
        <f t="shared" si="138"/>
        <v>#DIV/0!</v>
      </c>
      <c r="CK107" s="7" t="e">
        <f t="shared" si="138"/>
        <v>#DIV/0!</v>
      </c>
      <c r="CL107" s="7" t="e">
        <f t="shared" si="138"/>
        <v>#DIV/0!</v>
      </c>
      <c r="CM107" s="7" t="e">
        <f t="shared" si="138"/>
        <v>#DIV/0!</v>
      </c>
      <c r="CN107" s="7" t="e">
        <f t="shared" si="138"/>
        <v>#DIV/0!</v>
      </c>
      <c r="CO107" s="7" t="e">
        <f t="shared" si="138"/>
        <v>#DIV/0!</v>
      </c>
      <c r="CP107" s="7" t="e">
        <f t="shared" si="138"/>
        <v>#DIV/0!</v>
      </c>
      <c r="CQ107" s="7" t="e">
        <f t="shared" si="138"/>
        <v>#DIV/0!</v>
      </c>
      <c r="CR107" s="7" t="e">
        <f t="shared" si="138"/>
        <v>#DIV/0!</v>
      </c>
      <c r="CS107" s="7" t="e">
        <f t="shared" si="138"/>
        <v>#DIV/0!</v>
      </c>
      <c r="CT107" s="7" t="e">
        <f t="shared" si="138"/>
        <v>#DIV/0!</v>
      </c>
      <c r="CU107" s="7" t="e">
        <f t="shared" si="138"/>
        <v>#DIV/0!</v>
      </c>
      <c r="CV107" s="7" t="e">
        <f t="shared" si="138"/>
        <v>#DIV/0!</v>
      </c>
      <c r="CW107" s="7" t="e">
        <f t="shared" si="138"/>
        <v>#DIV/0!</v>
      </c>
      <c r="CX107" s="7" t="e">
        <f t="shared" si="138"/>
        <v>#DIV/0!</v>
      </c>
    </row>
    <row r="108" spans="1:102" s="7" customFormat="1" x14ac:dyDescent="0.3">
      <c r="A108" s="7" t="str">
        <f>A103</f>
        <v>Shoes Outside Door</v>
      </c>
      <c r="B108" s="7" t="e">
        <f t="shared" si="139"/>
        <v>#DIV/0!</v>
      </c>
      <c r="C108" s="7" t="e">
        <f t="shared" ref="C108:BN109" si="140">SUM(C83,C88,C93,C98,C103)</f>
        <v>#DIV/0!</v>
      </c>
      <c r="D108" s="7" t="e">
        <f t="shared" si="140"/>
        <v>#DIV/0!</v>
      </c>
      <c r="E108" s="7" t="e">
        <f t="shared" si="140"/>
        <v>#DIV/0!</v>
      </c>
      <c r="F108" s="7" t="e">
        <f t="shared" si="140"/>
        <v>#DIV/0!</v>
      </c>
      <c r="G108" s="7" t="e">
        <f t="shared" si="140"/>
        <v>#DIV/0!</v>
      </c>
      <c r="H108" s="7" t="e">
        <f t="shared" si="140"/>
        <v>#DIV/0!</v>
      </c>
      <c r="I108" s="7" t="e">
        <f t="shared" si="140"/>
        <v>#DIV/0!</v>
      </c>
      <c r="J108" s="7" t="e">
        <f t="shared" si="140"/>
        <v>#DIV/0!</v>
      </c>
      <c r="K108" s="7" t="e">
        <f t="shared" si="140"/>
        <v>#DIV/0!</v>
      </c>
      <c r="L108" s="7" t="e">
        <f t="shared" si="140"/>
        <v>#DIV/0!</v>
      </c>
      <c r="M108" s="7" t="e">
        <f t="shared" si="140"/>
        <v>#DIV/0!</v>
      </c>
      <c r="N108" s="7" t="e">
        <f t="shared" si="140"/>
        <v>#DIV/0!</v>
      </c>
      <c r="O108" s="7" t="e">
        <f t="shared" si="140"/>
        <v>#DIV/0!</v>
      </c>
      <c r="P108" s="7" t="e">
        <f t="shared" si="140"/>
        <v>#DIV/0!</v>
      </c>
      <c r="Q108" s="7" t="e">
        <f t="shared" si="140"/>
        <v>#DIV/0!</v>
      </c>
      <c r="R108" s="7" t="e">
        <f t="shared" si="140"/>
        <v>#DIV/0!</v>
      </c>
      <c r="S108" s="7" t="e">
        <f t="shared" si="140"/>
        <v>#DIV/0!</v>
      </c>
      <c r="T108" s="7" t="e">
        <f t="shared" si="140"/>
        <v>#DIV/0!</v>
      </c>
      <c r="U108" s="7" t="e">
        <f t="shared" si="140"/>
        <v>#DIV/0!</v>
      </c>
      <c r="V108" s="7" t="e">
        <f t="shared" si="140"/>
        <v>#DIV/0!</v>
      </c>
      <c r="W108" s="7" t="e">
        <f t="shared" si="140"/>
        <v>#DIV/0!</v>
      </c>
      <c r="X108" s="7" t="e">
        <f t="shared" si="140"/>
        <v>#DIV/0!</v>
      </c>
      <c r="Y108" s="7" t="e">
        <f t="shared" si="140"/>
        <v>#DIV/0!</v>
      </c>
      <c r="Z108" s="7" t="e">
        <f t="shared" si="140"/>
        <v>#DIV/0!</v>
      </c>
      <c r="AA108" s="7" t="e">
        <f t="shared" si="140"/>
        <v>#DIV/0!</v>
      </c>
      <c r="AB108" s="7" t="e">
        <f t="shared" si="140"/>
        <v>#DIV/0!</v>
      </c>
      <c r="AC108" s="7" t="e">
        <f t="shared" si="140"/>
        <v>#DIV/0!</v>
      </c>
      <c r="AD108" s="7" t="e">
        <f t="shared" si="140"/>
        <v>#DIV/0!</v>
      </c>
      <c r="AE108" s="7" t="e">
        <f t="shared" si="140"/>
        <v>#DIV/0!</v>
      </c>
      <c r="AF108" s="7" t="e">
        <f t="shared" si="140"/>
        <v>#DIV/0!</v>
      </c>
      <c r="AG108" s="7" t="e">
        <f t="shared" si="140"/>
        <v>#DIV/0!</v>
      </c>
      <c r="AH108" s="7" t="e">
        <f t="shared" si="140"/>
        <v>#DIV/0!</v>
      </c>
      <c r="AI108" s="7" t="e">
        <f t="shared" si="140"/>
        <v>#DIV/0!</v>
      </c>
      <c r="AJ108" s="7" t="e">
        <f t="shared" si="140"/>
        <v>#DIV/0!</v>
      </c>
      <c r="AK108" s="7" t="e">
        <f t="shared" si="140"/>
        <v>#DIV/0!</v>
      </c>
      <c r="AL108" s="7" t="e">
        <f t="shared" si="140"/>
        <v>#DIV/0!</v>
      </c>
      <c r="AM108" s="7" t="e">
        <f t="shared" si="140"/>
        <v>#DIV/0!</v>
      </c>
      <c r="AN108" s="7" t="e">
        <f t="shared" si="140"/>
        <v>#DIV/0!</v>
      </c>
      <c r="AO108" s="7" t="e">
        <f t="shared" si="140"/>
        <v>#DIV/0!</v>
      </c>
      <c r="AP108" s="7" t="e">
        <f t="shared" si="140"/>
        <v>#DIV/0!</v>
      </c>
      <c r="AQ108" s="7" t="e">
        <f t="shared" si="140"/>
        <v>#DIV/0!</v>
      </c>
      <c r="AR108" s="7" t="e">
        <f t="shared" si="140"/>
        <v>#DIV/0!</v>
      </c>
      <c r="AS108" s="7" t="e">
        <f t="shared" si="140"/>
        <v>#DIV/0!</v>
      </c>
      <c r="AT108" s="7" t="e">
        <f t="shared" si="140"/>
        <v>#DIV/0!</v>
      </c>
      <c r="AU108" s="7" t="e">
        <f t="shared" si="140"/>
        <v>#DIV/0!</v>
      </c>
      <c r="AV108" s="7" t="e">
        <f t="shared" si="140"/>
        <v>#DIV/0!</v>
      </c>
      <c r="AW108" s="7" t="e">
        <f t="shared" si="140"/>
        <v>#DIV/0!</v>
      </c>
      <c r="AX108" s="7" t="e">
        <f t="shared" si="140"/>
        <v>#DIV/0!</v>
      </c>
      <c r="AY108" s="7" t="e">
        <f t="shared" si="140"/>
        <v>#DIV/0!</v>
      </c>
      <c r="AZ108" s="7" t="e">
        <f t="shared" si="140"/>
        <v>#DIV/0!</v>
      </c>
      <c r="BA108" s="7" t="e">
        <f t="shared" si="140"/>
        <v>#DIV/0!</v>
      </c>
      <c r="BB108" s="7" t="e">
        <f t="shared" si="140"/>
        <v>#DIV/0!</v>
      </c>
      <c r="BC108" s="7" t="e">
        <f t="shared" si="140"/>
        <v>#DIV/0!</v>
      </c>
      <c r="BD108" s="7" t="e">
        <f t="shared" si="140"/>
        <v>#DIV/0!</v>
      </c>
      <c r="BE108" s="7" t="e">
        <f t="shared" si="140"/>
        <v>#DIV/0!</v>
      </c>
      <c r="BF108" s="7" t="e">
        <f t="shared" si="140"/>
        <v>#DIV/0!</v>
      </c>
      <c r="BG108" s="7" t="e">
        <f t="shared" si="140"/>
        <v>#DIV/0!</v>
      </c>
      <c r="BH108" s="7" t="e">
        <f t="shared" si="140"/>
        <v>#DIV/0!</v>
      </c>
      <c r="BI108" s="7" t="e">
        <f t="shared" si="140"/>
        <v>#DIV/0!</v>
      </c>
      <c r="BJ108" s="7" t="e">
        <f t="shared" si="140"/>
        <v>#DIV/0!</v>
      </c>
      <c r="BK108" s="7" t="e">
        <f t="shared" si="140"/>
        <v>#DIV/0!</v>
      </c>
      <c r="BL108" s="7" t="e">
        <f t="shared" si="140"/>
        <v>#DIV/0!</v>
      </c>
      <c r="BM108" s="7" t="e">
        <f t="shared" si="140"/>
        <v>#DIV/0!</v>
      </c>
      <c r="BN108" s="7" t="e">
        <f t="shared" si="140"/>
        <v>#DIV/0!</v>
      </c>
      <c r="BO108" s="7" t="e">
        <f t="shared" si="138"/>
        <v>#DIV/0!</v>
      </c>
      <c r="BP108" s="7" t="e">
        <f t="shared" si="138"/>
        <v>#DIV/0!</v>
      </c>
      <c r="BQ108" s="7" t="e">
        <f t="shared" si="138"/>
        <v>#DIV/0!</v>
      </c>
      <c r="BR108" s="7" t="e">
        <f t="shared" si="138"/>
        <v>#DIV/0!</v>
      </c>
      <c r="BS108" s="7" t="e">
        <f t="shared" si="138"/>
        <v>#DIV/0!</v>
      </c>
      <c r="BT108" s="7" t="e">
        <f t="shared" si="138"/>
        <v>#DIV/0!</v>
      </c>
      <c r="BU108" s="7" t="e">
        <f t="shared" si="138"/>
        <v>#DIV/0!</v>
      </c>
      <c r="BV108" s="7" t="e">
        <f t="shared" si="138"/>
        <v>#DIV/0!</v>
      </c>
      <c r="BW108" s="7" t="e">
        <f t="shared" si="138"/>
        <v>#DIV/0!</v>
      </c>
      <c r="BX108" s="7" t="e">
        <f t="shared" si="138"/>
        <v>#DIV/0!</v>
      </c>
      <c r="BY108" s="7" t="e">
        <f t="shared" si="138"/>
        <v>#DIV/0!</v>
      </c>
      <c r="BZ108" s="7" t="e">
        <f t="shared" si="138"/>
        <v>#DIV/0!</v>
      </c>
      <c r="CA108" s="7" t="e">
        <f t="shared" si="138"/>
        <v>#DIV/0!</v>
      </c>
      <c r="CB108" s="7" t="e">
        <f t="shared" si="138"/>
        <v>#DIV/0!</v>
      </c>
      <c r="CC108" s="7" t="e">
        <f t="shared" si="138"/>
        <v>#DIV/0!</v>
      </c>
      <c r="CD108" s="7" t="e">
        <f t="shared" si="138"/>
        <v>#DIV/0!</v>
      </c>
      <c r="CE108" s="7" t="e">
        <f t="shared" si="138"/>
        <v>#DIV/0!</v>
      </c>
      <c r="CF108" s="7" t="e">
        <f t="shared" si="138"/>
        <v>#DIV/0!</v>
      </c>
      <c r="CG108" s="7" t="e">
        <f t="shared" si="138"/>
        <v>#DIV/0!</v>
      </c>
      <c r="CH108" s="7" t="e">
        <f t="shared" si="138"/>
        <v>#DIV/0!</v>
      </c>
      <c r="CI108" s="7" t="e">
        <f t="shared" si="138"/>
        <v>#DIV/0!</v>
      </c>
      <c r="CJ108" s="7" t="e">
        <f t="shared" si="138"/>
        <v>#DIV/0!</v>
      </c>
      <c r="CK108" s="7" t="e">
        <f t="shared" si="138"/>
        <v>#DIV/0!</v>
      </c>
      <c r="CL108" s="7" t="e">
        <f t="shared" si="138"/>
        <v>#DIV/0!</v>
      </c>
      <c r="CM108" s="7" t="e">
        <f t="shared" si="138"/>
        <v>#DIV/0!</v>
      </c>
      <c r="CN108" s="7" t="e">
        <f t="shared" si="138"/>
        <v>#DIV/0!</v>
      </c>
      <c r="CO108" s="7" t="e">
        <f t="shared" si="138"/>
        <v>#DIV/0!</v>
      </c>
      <c r="CP108" s="7" t="e">
        <f t="shared" si="138"/>
        <v>#DIV/0!</v>
      </c>
      <c r="CQ108" s="7" t="e">
        <f t="shared" si="138"/>
        <v>#DIV/0!</v>
      </c>
      <c r="CR108" s="7" t="e">
        <f t="shared" si="138"/>
        <v>#DIV/0!</v>
      </c>
      <c r="CS108" s="7" t="e">
        <f t="shared" si="138"/>
        <v>#DIV/0!</v>
      </c>
      <c r="CT108" s="7" t="e">
        <f t="shared" si="138"/>
        <v>#DIV/0!</v>
      </c>
      <c r="CU108" s="7" t="e">
        <f t="shared" si="138"/>
        <v>#DIV/0!</v>
      </c>
      <c r="CV108" s="7" t="e">
        <f t="shared" si="138"/>
        <v>#DIV/0!</v>
      </c>
      <c r="CW108" s="7" t="e">
        <f t="shared" si="138"/>
        <v>#DIV/0!</v>
      </c>
      <c r="CX108" s="7" t="e">
        <f t="shared" si="138"/>
        <v>#DIV/0!</v>
      </c>
    </row>
    <row r="109" spans="1:102" s="7" customFormat="1" x14ac:dyDescent="0.3">
      <c r="A109" s="7" t="str">
        <f>A104</f>
        <v>Heaps of Rice</v>
      </c>
      <c r="B109" s="7" t="e">
        <f t="shared" si="139"/>
        <v>#DIV/0!</v>
      </c>
      <c r="C109" s="7" t="e">
        <f t="shared" si="140"/>
        <v>#DIV/0!</v>
      </c>
      <c r="D109" s="7" t="e">
        <f t="shared" si="140"/>
        <v>#DIV/0!</v>
      </c>
      <c r="E109" s="7" t="e">
        <f t="shared" si="140"/>
        <v>#DIV/0!</v>
      </c>
      <c r="F109" s="7" t="e">
        <f t="shared" si="140"/>
        <v>#DIV/0!</v>
      </c>
      <c r="G109" s="7" t="e">
        <f t="shared" si="140"/>
        <v>#DIV/0!</v>
      </c>
      <c r="H109" s="7" t="e">
        <f t="shared" si="140"/>
        <v>#DIV/0!</v>
      </c>
      <c r="I109" s="7" t="e">
        <f t="shared" si="140"/>
        <v>#DIV/0!</v>
      </c>
      <c r="J109" s="7" t="e">
        <f t="shared" si="140"/>
        <v>#DIV/0!</v>
      </c>
      <c r="K109" s="7" t="e">
        <f t="shared" si="140"/>
        <v>#DIV/0!</v>
      </c>
      <c r="L109" s="7" t="e">
        <f t="shared" si="140"/>
        <v>#DIV/0!</v>
      </c>
      <c r="M109" s="7" t="e">
        <f t="shared" si="140"/>
        <v>#DIV/0!</v>
      </c>
      <c r="N109" s="7" t="e">
        <f t="shared" si="140"/>
        <v>#DIV/0!</v>
      </c>
      <c r="O109" s="7" t="e">
        <f t="shared" si="140"/>
        <v>#DIV/0!</v>
      </c>
      <c r="P109" s="7" t="e">
        <f t="shared" si="140"/>
        <v>#DIV/0!</v>
      </c>
      <c r="Q109" s="7" t="e">
        <f t="shared" si="140"/>
        <v>#DIV/0!</v>
      </c>
      <c r="R109" s="7" t="e">
        <f t="shared" si="140"/>
        <v>#DIV/0!</v>
      </c>
      <c r="S109" s="7" t="e">
        <f t="shared" si="140"/>
        <v>#DIV/0!</v>
      </c>
      <c r="T109" s="7" t="e">
        <f t="shared" si="140"/>
        <v>#DIV/0!</v>
      </c>
      <c r="U109" s="7" t="e">
        <f t="shared" si="140"/>
        <v>#DIV/0!</v>
      </c>
      <c r="V109" s="7" t="e">
        <f t="shared" si="140"/>
        <v>#DIV/0!</v>
      </c>
      <c r="W109" s="7" t="e">
        <f t="shared" si="140"/>
        <v>#DIV/0!</v>
      </c>
      <c r="X109" s="7" t="e">
        <f t="shared" si="140"/>
        <v>#DIV/0!</v>
      </c>
      <c r="Y109" s="7" t="e">
        <f t="shared" si="140"/>
        <v>#DIV/0!</v>
      </c>
      <c r="Z109" s="7" t="e">
        <f t="shared" si="140"/>
        <v>#DIV/0!</v>
      </c>
      <c r="AA109" s="7" t="e">
        <f t="shared" si="140"/>
        <v>#DIV/0!</v>
      </c>
      <c r="AB109" s="7" t="e">
        <f t="shared" si="140"/>
        <v>#DIV/0!</v>
      </c>
      <c r="AC109" s="7" t="e">
        <f t="shared" si="140"/>
        <v>#DIV/0!</v>
      </c>
      <c r="AD109" s="7" t="e">
        <f t="shared" si="140"/>
        <v>#DIV/0!</v>
      </c>
      <c r="AE109" s="7" t="e">
        <f t="shared" si="140"/>
        <v>#DIV/0!</v>
      </c>
      <c r="AF109" s="7" t="e">
        <f t="shared" si="140"/>
        <v>#DIV/0!</v>
      </c>
      <c r="AG109" s="7" t="e">
        <f t="shared" si="140"/>
        <v>#DIV/0!</v>
      </c>
      <c r="AH109" s="7" t="e">
        <f t="shared" si="140"/>
        <v>#DIV/0!</v>
      </c>
      <c r="AI109" s="7" t="e">
        <f t="shared" si="140"/>
        <v>#DIV/0!</v>
      </c>
      <c r="AJ109" s="7" t="e">
        <f t="shared" si="140"/>
        <v>#DIV/0!</v>
      </c>
      <c r="AK109" s="7" t="e">
        <f t="shared" si="140"/>
        <v>#DIV/0!</v>
      </c>
      <c r="AL109" s="7" t="e">
        <f t="shared" si="140"/>
        <v>#DIV/0!</v>
      </c>
      <c r="AM109" s="7" t="e">
        <f t="shared" si="140"/>
        <v>#DIV/0!</v>
      </c>
      <c r="AN109" s="7" t="e">
        <f t="shared" si="140"/>
        <v>#DIV/0!</v>
      </c>
      <c r="AO109" s="7" t="e">
        <f t="shared" si="140"/>
        <v>#DIV/0!</v>
      </c>
      <c r="AP109" s="7" t="e">
        <f t="shared" si="140"/>
        <v>#DIV/0!</v>
      </c>
      <c r="AQ109" s="7" t="e">
        <f t="shared" si="140"/>
        <v>#DIV/0!</v>
      </c>
      <c r="AR109" s="7" t="e">
        <f t="shared" si="140"/>
        <v>#DIV/0!</v>
      </c>
      <c r="AS109" s="7" t="e">
        <f t="shared" si="140"/>
        <v>#DIV/0!</v>
      </c>
      <c r="AT109" s="7" t="e">
        <f t="shared" si="140"/>
        <v>#DIV/0!</v>
      </c>
      <c r="AU109" s="7" t="e">
        <f t="shared" si="140"/>
        <v>#DIV/0!</v>
      </c>
      <c r="AV109" s="7" t="e">
        <f t="shared" si="140"/>
        <v>#DIV/0!</v>
      </c>
      <c r="AW109" s="7" t="e">
        <f t="shared" si="140"/>
        <v>#DIV/0!</v>
      </c>
      <c r="AX109" s="7" t="e">
        <f t="shared" si="140"/>
        <v>#DIV/0!</v>
      </c>
      <c r="AY109" s="7" t="e">
        <f t="shared" si="140"/>
        <v>#DIV/0!</v>
      </c>
      <c r="AZ109" s="7" t="e">
        <f t="shared" si="140"/>
        <v>#DIV/0!</v>
      </c>
      <c r="BA109" s="7" t="e">
        <f t="shared" si="140"/>
        <v>#DIV/0!</v>
      </c>
      <c r="BB109" s="7" t="e">
        <f t="shared" si="140"/>
        <v>#DIV/0!</v>
      </c>
      <c r="BC109" s="7" t="e">
        <f t="shared" si="140"/>
        <v>#DIV/0!</v>
      </c>
      <c r="BD109" s="7" t="e">
        <f t="shared" si="140"/>
        <v>#DIV/0!</v>
      </c>
      <c r="BE109" s="7" t="e">
        <f t="shared" si="140"/>
        <v>#DIV/0!</v>
      </c>
      <c r="BF109" s="7" t="e">
        <f t="shared" si="140"/>
        <v>#DIV/0!</v>
      </c>
      <c r="BG109" s="7" t="e">
        <f t="shared" si="140"/>
        <v>#DIV/0!</v>
      </c>
      <c r="BH109" s="7" t="e">
        <f t="shared" si="140"/>
        <v>#DIV/0!</v>
      </c>
      <c r="BI109" s="7" t="e">
        <f t="shared" si="140"/>
        <v>#DIV/0!</v>
      </c>
      <c r="BJ109" s="7" t="e">
        <f t="shared" si="140"/>
        <v>#DIV/0!</v>
      </c>
      <c r="BK109" s="7" t="e">
        <f t="shared" si="140"/>
        <v>#DIV/0!</v>
      </c>
      <c r="BL109" s="7" t="e">
        <f t="shared" si="140"/>
        <v>#DIV/0!</v>
      </c>
      <c r="BM109" s="7" t="e">
        <f t="shared" si="140"/>
        <v>#DIV/0!</v>
      </c>
      <c r="BN109" s="7" t="e">
        <f t="shared" si="140"/>
        <v>#DIV/0!</v>
      </c>
      <c r="BO109" s="7" t="e">
        <f t="shared" si="138"/>
        <v>#DIV/0!</v>
      </c>
      <c r="BP109" s="7" t="e">
        <f t="shared" si="138"/>
        <v>#DIV/0!</v>
      </c>
      <c r="BQ109" s="7" t="e">
        <f t="shared" si="138"/>
        <v>#DIV/0!</v>
      </c>
      <c r="BR109" s="7" t="e">
        <f t="shared" si="138"/>
        <v>#DIV/0!</v>
      </c>
      <c r="BS109" s="7" t="e">
        <f t="shared" si="138"/>
        <v>#DIV/0!</v>
      </c>
      <c r="BT109" s="7" t="e">
        <f t="shared" si="138"/>
        <v>#DIV/0!</v>
      </c>
      <c r="BU109" s="7" t="e">
        <f t="shared" si="138"/>
        <v>#DIV/0!</v>
      </c>
      <c r="BV109" s="7" t="e">
        <f t="shared" si="138"/>
        <v>#DIV/0!</v>
      </c>
      <c r="BW109" s="7" t="e">
        <f t="shared" si="138"/>
        <v>#DIV/0!</v>
      </c>
      <c r="BX109" s="7" t="e">
        <f t="shared" si="138"/>
        <v>#DIV/0!</v>
      </c>
      <c r="BY109" s="7" t="e">
        <f t="shared" si="138"/>
        <v>#DIV/0!</v>
      </c>
      <c r="BZ109" s="7" t="e">
        <f t="shared" si="138"/>
        <v>#DIV/0!</v>
      </c>
      <c r="CA109" s="7" t="e">
        <f t="shared" si="138"/>
        <v>#DIV/0!</v>
      </c>
      <c r="CB109" s="7" t="e">
        <f t="shared" si="138"/>
        <v>#DIV/0!</v>
      </c>
      <c r="CC109" s="7" t="e">
        <f t="shared" si="138"/>
        <v>#DIV/0!</v>
      </c>
      <c r="CD109" s="7" t="e">
        <f t="shared" si="138"/>
        <v>#DIV/0!</v>
      </c>
      <c r="CE109" s="7" t="e">
        <f t="shared" si="138"/>
        <v>#DIV/0!</v>
      </c>
      <c r="CF109" s="7" t="e">
        <f t="shared" si="138"/>
        <v>#DIV/0!</v>
      </c>
      <c r="CG109" s="7" t="e">
        <f t="shared" si="138"/>
        <v>#DIV/0!</v>
      </c>
      <c r="CH109" s="7" t="e">
        <f t="shared" si="138"/>
        <v>#DIV/0!</v>
      </c>
      <c r="CI109" s="7" t="e">
        <f t="shared" si="138"/>
        <v>#DIV/0!</v>
      </c>
      <c r="CJ109" s="7" t="e">
        <f t="shared" si="138"/>
        <v>#DIV/0!</v>
      </c>
      <c r="CK109" s="7" t="e">
        <f t="shared" si="138"/>
        <v>#DIV/0!</v>
      </c>
      <c r="CL109" s="7" t="e">
        <f t="shared" si="138"/>
        <v>#DIV/0!</v>
      </c>
      <c r="CM109" s="7" t="e">
        <f t="shared" si="138"/>
        <v>#DIV/0!</v>
      </c>
      <c r="CN109" s="7" t="e">
        <f t="shared" si="138"/>
        <v>#DIV/0!</v>
      </c>
      <c r="CO109" s="7" t="e">
        <f t="shared" si="138"/>
        <v>#DIV/0!</v>
      </c>
      <c r="CP109" s="7" t="e">
        <f t="shared" si="138"/>
        <v>#DIV/0!</v>
      </c>
      <c r="CQ109" s="7" t="e">
        <f t="shared" si="138"/>
        <v>#DIV/0!</v>
      </c>
      <c r="CR109" s="7" t="e">
        <f t="shared" si="138"/>
        <v>#DIV/0!</v>
      </c>
      <c r="CS109" s="7" t="e">
        <f t="shared" si="138"/>
        <v>#DIV/0!</v>
      </c>
      <c r="CT109" s="7" t="e">
        <f t="shared" si="138"/>
        <v>#DIV/0!</v>
      </c>
      <c r="CU109" s="7" t="e">
        <f t="shared" si="138"/>
        <v>#DIV/0!</v>
      </c>
      <c r="CV109" s="7" t="e">
        <f t="shared" si="138"/>
        <v>#DIV/0!</v>
      </c>
      <c r="CW109" s="7" t="e">
        <f t="shared" si="138"/>
        <v>#DIV/0!</v>
      </c>
      <c r="CX109" s="7" t="e">
        <f t="shared" si="138"/>
        <v>#DIV/0!</v>
      </c>
    </row>
    <row r="110" spans="1:102" x14ac:dyDescent="0.3">
      <c r="A110" s="2" t="s">
        <v>12</v>
      </c>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c r="BW110" s="3"/>
      <c r="BX110" s="3"/>
      <c r="BY110" s="3"/>
      <c r="BZ110" s="3"/>
      <c r="CA110" s="3"/>
      <c r="CB110" s="3"/>
      <c r="CC110" s="3"/>
      <c r="CD110" s="3"/>
      <c r="CE110" s="3"/>
      <c r="CF110" s="3"/>
      <c r="CG110" s="3"/>
      <c r="CH110" s="3"/>
      <c r="CI110" s="3"/>
      <c r="CJ110" s="3"/>
      <c r="CK110" s="3"/>
      <c r="CL110" s="3"/>
      <c r="CM110" s="3"/>
      <c r="CN110" s="3"/>
      <c r="CO110" s="3"/>
      <c r="CP110" s="3"/>
      <c r="CQ110" s="3"/>
      <c r="CR110" s="3"/>
      <c r="CS110" s="3"/>
      <c r="CT110" s="3"/>
      <c r="CU110" s="3"/>
      <c r="CV110" s="3"/>
      <c r="CW110" s="3"/>
      <c r="CX110" s="3"/>
    </row>
    <row r="111" spans="1:102" x14ac:dyDescent="0.3">
      <c r="A111" t="str">
        <f>A81</f>
        <v>Do Nothing</v>
      </c>
      <c r="B111" s="3" t="e">
        <f t="shared" ref="B111:K114" si="141">B106/(1+$B$7)^F$41</f>
        <v>#DIV/0!</v>
      </c>
      <c r="C111" s="3" t="e">
        <f t="shared" si="141"/>
        <v>#DIV/0!</v>
      </c>
      <c r="D111" s="3" t="e">
        <f t="shared" si="141"/>
        <v>#DIV/0!</v>
      </c>
      <c r="E111" s="3" t="e">
        <f t="shared" si="141"/>
        <v>#DIV/0!</v>
      </c>
      <c r="F111" s="3" t="e">
        <f t="shared" si="141"/>
        <v>#DIV/0!</v>
      </c>
      <c r="G111" s="3" t="e">
        <f t="shared" si="141"/>
        <v>#DIV/0!</v>
      </c>
      <c r="H111" s="3" t="e">
        <f t="shared" si="141"/>
        <v>#DIV/0!</v>
      </c>
      <c r="I111" s="3" t="e">
        <f t="shared" si="141"/>
        <v>#DIV/0!</v>
      </c>
      <c r="J111" s="3" t="e">
        <f t="shared" si="141"/>
        <v>#DIV/0!</v>
      </c>
      <c r="K111" s="3" t="e">
        <f t="shared" si="141"/>
        <v>#DIV/0!</v>
      </c>
      <c r="L111" s="3" t="e">
        <f t="shared" ref="L111:U114" si="142">L106/(1+$B$7)^P$41</f>
        <v>#DIV/0!</v>
      </c>
      <c r="M111" s="3" t="e">
        <f t="shared" si="142"/>
        <v>#DIV/0!</v>
      </c>
      <c r="N111" s="3" t="e">
        <f t="shared" si="142"/>
        <v>#DIV/0!</v>
      </c>
      <c r="O111" s="3" t="e">
        <f t="shared" si="142"/>
        <v>#DIV/0!</v>
      </c>
      <c r="P111" s="3" t="e">
        <f t="shared" si="142"/>
        <v>#DIV/0!</v>
      </c>
      <c r="Q111" s="3" t="e">
        <f t="shared" si="142"/>
        <v>#DIV/0!</v>
      </c>
      <c r="R111" s="3" t="e">
        <f t="shared" si="142"/>
        <v>#DIV/0!</v>
      </c>
      <c r="S111" s="3" t="e">
        <f t="shared" si="142"/>
        <v>#DIV/0!</v>
      </c>
      <c r="T111" s="3" t="e">
        <f t="shared" si="142"/>
        <v>#DIV/0!</v>
      </c>
      <c r="U111" s="3" t="e">
        <f t="shared" si="142"/>
        <v>#DIV/0!</v>
      </c>
      <c r="V111" s="3" t="e">
        <f t="shared" ref="V111:AE114" si="143">V106/(1+$B$7)^Z$41</f>
        <v>#DIV/0!</v>
      </c>
      <c r="W111" s="3" t="e">
        <f t="shared" si="143"/>
        <v>#DIV/0!</v>
      </c>
      <c r="X111" s="3" t="e">
        <f t="shared" si="143"/>
        <v>#DIV/0!</v>
      </c>
      <c r="Y111" s="3" t="e">
        <f t="shared" si="143"/>
        <v>#DIV/0!</v>
      </c>
      <c r="Z111" s="3" t="e">
        <f t="shared" si="143"/>
        <v>#DIV/0!</v>
      </c>
      <c r="AA111" s="3" t="e">
        <f t="shared" si="143"/>
        <v>#DIV/0!</v>
      </c>
      <c r="AB111" s="3" t="e">
        <f t="shared" si="143"/>
        <v>#DIV/0!</v>
      </c>
      <c r="AC111" s="3" t="e">
        <f t="shared" si="143"/>
        <v>#DIV/0!</v>
      </c>
      <c r="AD111" s="3" t="e">
        <f t="shared" si="143"/>
        <v>#DIV/0!</v>
      </c>
      <c r="AE111" s="3" t="e">
        <f t="shared" si="143"/>
        <v>#DIV/0!</v>
      </c>
      <c r="AF111" s="3" t="e">
        <f t="shared" ref="AF111:AO114" si="144">AF106/(1+$B$7)^AJ$41</f>
        <v>#DIV/0!</v>
      </c>
      <c r="AG111" s="3" t="e">
        <f t="shared" si="144"/>
        <v>#DIV/0!</v>
      </c>
      <c r="AH111" s="3" t="e">
        <f t="shared" si="144"/>
        <v>#DIV/0!</v>
      </c>
      <c r="AI111" s="3" t="e">
        <f t="shared" si="144"/>
        <v>#DIV/0!</v>
      </c>
      <c r="AJ111" s="3" t="e">
        <f t="shared" si="144"/>
        <v>#DIV/0!</v>
      </c>
      <c r="AK111" s="3" t="e">
        <f t="shared" si="144"/>
        <v>#DIV/0!</v>
      </c>
      <c r="AL111" s="3" t="e">
        <f t="shared" si="144"/>
        <v>#DIV/0!</v>
      </c>
      <c r="AM111" s="3" t="e">
        <f t="shared" si="144"/>
        <v>#DIV/0!</v>
      </c>
      <c r="AN111" s="3" t="e">
        <f t="shared" si="144"/>
        <v>#DIV/0!</v>
      </c>
      <c r="AO111" s="3" t="e">
        <f t="shared" si="144"/>
        <v>#DIV/0!</v>
      </c>
      <c r="AP111" s="3" t="e">
        <f t="shared" ref="AP111:AY114" si="145">AP106/(1+$B$7)^AT$41</f>
        <v>#DIV/0!</v>
      </c>
      <c r="AQ111" s="3" t="e">
        <f t="shared" si="145"/>
        <v>#DIV/0!</v>
      </c>
      <c r="AR111" s="3" t="e">
        <f t="shared" si="145"/>
        <v>#DIV/0!</v>
      </c>
      <c r="AS111" s="3" t="e">
        <f t="shared" si="145"/>
        <v>#DIV/0!</v>
      </c>
      <c r="AT111" s="3" t="e">
        <f t="shared" si="145"/>
        <v>#DIV/0!</v>
      </c>
      <c r="AU111" s="3" t="e">
        <f t="shared" si="145"/>
        <v>#DIV/0!</v>
      </c>
      <c r="AV111" s="3" t="e">
        <f t="shared" si="145"/>
        <v>#DIV/0!</v>
      </c>
      <c r="AW111" s="3" t="e">
        <f t="shared" si="145"/>
        <v>#DIV/0!</v>
      </c>
      <c r="AX111" s="3" t="e">
        <f t="shared" si="145"/>
        <v>#DIV/0!</v>
      </c>
      <c r="AY111" s="3" t="e">
        <f t="shared" si="145"/>
        <v>#DIV/0!</v>
      </c>
      <c r="AZ111" s="3" t="e">
        <f t="shared" ref="AZ111:BI114" si="146">AZ106/(1+$B$7)^BD$41</f>
        <v>#DIV/0!</v>
      </c>
      <c r="BA111" s="3" t="e">
        <f t="shared" si="146"/>
        <v>#DIV/0!</v>
      </c>
      <c r="BB111" s="3" t="e">
        <f t="shared" si="146"/>
        <v>#DIV/0!</v>
      </c>
      <c r="BC111" s="3" t="e">
        <f t="shared" si="146"/>
        <v>#DIV/0!</v>
      </c>
      <c r="BD111" s="3" t="e">
        <f t="shared" si="146"/>
        <v>#DIV/0!</v>
      </c>
      <c r="BE111" s="3" t="e">
        <f t="shared" si="146"/>
        <v>#DIV/0!</v>
      </c>
      <c r="BF111" s="3" t="e">
        <f t="shared" si="146"/>
        <v>#DIV/0!</v>
      </c>
      <c r="BG111" s="3" t="e">
        <f t="shared" si="146"/>
        <v>#DIV/0!</v>
      </c>
      <c r="BH111" s="3" t="e">
        <f t="shared" si="146"/>
        <v>#DIV/0!</v>
      </c>
      <c r="BI111" s="3" t="e">
        <f t="shared" si="146"/>
        <v>#DIV/0!</v>
      </c>
      <c r="BJ111" s="3" t="e">
        <f t="shared" ref="BJ111:BS114" si="147">BJ106/(1+$B$7)^BN$41</f>
        <v>#DIV/0!</v>
      </c>
      <c r="BK111" s="3" t="e">
        <f t="shared" si="147"/>
        <v>#DIV/0!</v>
      </c>
      <c r="BL111" s="3" t="e">
        <f t="shared" si="147"/>
        <v>#DIV/0!</v>
      </c>
      <c r="BM111" s="3" t="e">
        <f t="shared" si="147"/>
        <v>#DIV/0!</v>
      </c>
      <c r="BN111" s="3" t="e">
        <f t="shared" si="147"/>
        <v>#DIV/0!</v>
      </c>
      <c r="BO111" s="3" t="e">
        <f t="shared" si="147"/>
        <v>#DIV/0!</v>
      </c>
      <c r="BP111" s="3" t="e">
        <f t="shared" si="147"/>
        <v>#DIV/0!</v>
      </c>
      <c r="BQ111" s="3" t="e">
        <f t="shared" si="147"/>
        <v>#DIV/0!</v>
      </c>
      <c r="BR111" s="3" t="e">
        <f t="shared" si="147"/>
        <v>#DIV/0!</v>
      </c>
      <c r="BS111" s="3" t="e">
        <f t="shared" si="147"/>
        <v>#DIV/0!</v>
      </c>
      <c r="BT111" s="3" t="e">
        <f t="shared" ref="BT111:CC114" si="148">BT106/(1+$B$7)^BX$41</f>
        <v>#DIV/0!</v>
      </c>
      <c r="BU111" s="3" t="e">
        <f t="shared" si="148"/>
        <v>#DIV/0!</v>
      </c>
      <c r="BV111" s="3" t="e">
        <f t="shared" si="148"/>
        <v>#DIV/0!</v>
      </c>
      <c r="BW111" s="3" t="e">
        <f t="shared" si="148"/>
        <v>#DIV/0!</v>
      </c>
      <c r="BX111" s="3" t="e">
        <f t="shared" si="148"/>
        <v>#DIV/0!</v>
      </c>
      <c r="BY111" s="3" t="e">
        <f t="shared" si="148"/>
        <v>#DIV/0!</v>
      </c>
      <c r="BZ111" s="3" t="e">
        <f t="shared" si="148"/>
        <v>#DIV/0!</v>
      </c>
      <c r="CA111" s="3" t="e">
        <f t="shared" si="148"/>
        <v>#DIV/0!</v>
      </c>
      <c r="CB111" s="3" t="e">
        <f t="shared" si="148"/>
        <v>#DIV/0!</v>
      </c>
      <c r="CC111" s="3" t="e">
        <f t="shared" si="148"/>
        <v>#DIV/0!</v>
      </c>
      <c r="CD111" s="3" t="e">
        <f t="shared" ref="CD111:CM114" si="149">CD106/(1+$B$7)^CH$41</f>
        <v>#DIV/0!</v>
      </c>
      <c r="CE111" s="3" t="e">
        <f t="shared" si="149"/>
        <v>#DIV/0!</v>
      </c>
      <c r="CF111" s="3" t="e">
        <f t="shared" si="149"/>
        <v>#DIV/0!</v>
      </c>
      <c r="CG111" s="3" t="e">
        <f t="shared" si="149"/>
        <v>#DIV/0!</v>
      </c>
      <c r="CH111" s="3" t="e">
        <f t="shared" si="149"/>
        <v>#DIV/0!</v>
      </c>
      <c r="CI111" s="3" t="e">
        <f t="shared" si="149"/>
        <v>#DIV/0!</v>
      </c>
      <c r="CJ111" s="3" t="e">
        <f t="shared" si="149"/>
        <v>#DIV/0!</v>
      </c>
      <c r="CK111" s="3" t="e">
        <f t="shared" si="149"/>
        <v>#DIV/0!</v>
      </c>
      <c r="CL111" s="3" t="e">
        <f t="shared" si="149"/>
        <v>#DIV/0!</v>
      </c>
      <c r="CM111" s="3" t="e">
        <f t="shared" si="149"/>
        <v>#DIV/0!</v>
      </c>
      <c r="CN111" s="3" t="e">
        <f t="shared" ref="CN111:CW114" si="150">CN106/(1+$B$7)^CR$41</f>
        <v>#DIV/0!</v>
      </c>
      <c r="CO111" s="3" t="e">
        <f t="shared" si="150"/>
        <v>#DIV/0!</v>
      </c>
      <c r="CP111" s="3" t="e">
        <f t="shared" si="150"/>
        <v>#DIV/0!</v>
      </c>
      <c r="CQ111" s="3" t="e">
        <f t="shared" si="150"/>
        <v>#DIV/0!</v>
      </c>
      <c r="CR111" s="3" t="e">
        <f t="shared" si="150"/>
        <v>#DIV/0!</v>
      </c>
      <c r="CS111" s="3" t="e">
        <f t="shared" si="150"/>
        <v>#DIV/0!</v>
      </c>
      <c r="CT111" s="3" t="e">
        <f t="shared" si="150"/>
        <v>#DIV/0!</v>
      </c>
      <c r="CU111" s="3" t="e">
        <f t="shared" si="150"/>
        <v>#DIV/0!</v>
      </c>
      <c r="CV111" s="3" t="e">
        <f t="shared" si="150"/>
        <v>#DIV/0!</v>
      </c>
      <c r="CW111" s="3" t="e">
        <f t="shared" si="150"/>
        <v>#DIV/0!</v>
      </c>
      <c r="CX111" s="3" t="e">
        <f t="shared" ref="CX111:CX114" si="151">CX106/(1+$B$7)^DB$41</f>
        <v>#DIV/0!</v>
      </c>
    </row>
    <row r="112" spans="1:102" x14ac:dyDescent="0.3">
      <c r="A112" t="str">
        <f>A82</f>
        <v>Diversion Channels</v>
      </c>
      <c r="B112" s="3" t="e">
        <f t="shared" si="141"/>
        <v>#DIV/0!</v>
      </c>
      <c r="C112" s="3" t="e">
        <f t="shared" si="141"/>
        <v>#DIV/0!</v>
      </c>
      <c r="D112" s="3" t="e">
        <f t="shared" si="141"/>
        <v>#DIV/0!</v>
      </c>
      <c r="E112" s="3" t="e">
        <f t="shared" si="141"/>
        <v>#DIV/0!</v>
      </c>
      <c r="F112" s="3" t="e">
        <f t="shared" si="141"/>
        <v>#DIV/0!</v>
      </c>
      <c r="G112" s="3" t="e">
        <f t="shared" si="141"/>
        <v>#DIV/0!</v>
      </c>
      <c r="H112" s="3" t="e">
        <f t="shared" si="141"/>
        <v>#DIV/0!</v>
      </c>
      <c r="I112" s="3" t="e">
        <f t="shared" si="141"/>
        <v>#DIV/0!</v>
      </c>
      <c r="J112" s="3" t="e">
        <f t="shared" si="141"/>
        <v>#DIV/0!</v>
      </c>
      <c r="K112" s="3" t="e">
        <f t="shared" si="141"/>
        <v>#DIV/0!</v>
      </c>
      <c r="L112" s="3" t="e">
        <f t="shared" si="142"/>
        <v>#DIV/0!</v>
      </c>
      <c r="M112" s="3" t="e">
        <f t="shared" si="142"/>
        <v>#DIV/0!</v>
      </c>
      <c r="N112" s="3" t="e">
        <f t="shared" si="142"/>
        <v>#DIV/0!</v>
      </c>
      <c r="O112" s="3" t="e">
        <f t="shared" si="142"/>
        <v>#DIV/0!</v>
      </c>
      <c r="P112" s="3" t="e">
        <f t="shared" si="142"/>
        <v>#DIV/0!</v>
      </c>
      <c r="Q112" s="3" t="e">
        <f t="shared" si="142"/>
        <v>#DIV/0!</v>
      </c>
      <c r="R112" s="3" t="e">
        <f t="shared" si="142"/>
        <v>#DIV/0!</v>
      </c>
      <c r="S112" s="3" t="e">
        <f t="shared" si="142"/>
        <v>#DIV/0!</v>
      </c>
      <c r="T112" s="3" t="e">
        <f t="shared" si="142"/>
        <v>#DIV/0!</v>
      </c>
      <c r="U112" s="3" t="e">
        <f t="shared" si="142"/>
        <v>#DIV/0!</v>
      </c>
      <c r="V112" s="3" t="e">
        <f t="shared" si="143"/>
        <v>#DIV/0!</v>
      </c>
      <c r="W112" s="3" t="e">
        <f t="shared" si="143"/>
        <v>#DIV/0!</v>
      </c>
      <c r="X112" s="3" t="e">
        <f t="shared" si="143"/>
        <v>#DIV/0!</v>
      </c>
      <c r="Y112" s="3" t="e">
        <f t="shared" si="143"/>
        <v>#DIV/0!</v>
      </c>
      <c r="Z112" s="3" t="e">
        <f t="shared" si="143"/>
        <v>#DIV/0!</v>
      </c>
      <c r="AA112" s="3" t="e">
        <f t="shared" si="143"/>
        <v>#DIV/0!</v>
      </c>
      <c r="AB112" s="3" t="e">
        <f t="shared" si="143"/>
        <v>#DIV/0!</v>
      </c>
      <c r="AC112" s="3" t="e">
        <f t="shared" si="143"/>
        <v>#DIV/0!</v>
      </c>
      <c r="AD112" s="3" t="e">
        <f t="shared" si="143"/>
        <v>#DIV/0!</v>
      </c>
      <c r="AE112" s="3" t="e">
        <f t="shared" si="143"/>
        <v>#DIV/0!</v>
      </c>
      <c r="AF112" s="3" t="e">
        <f t="shared" si="144"/>
        <v>#DIV/0!</v>
      </c>
      <c r="AG112" s="3" t="e">
        <f t="shared" si="144"/>
        <v>#DIV/0!</v>
      </c>
      <c r="AH112" s="3" t="e">
        <f t="shared" si="144"/>
        <v>#DIV/0!</v>
      </c>
      <c r="AI112" s="3" t="e">
        <f t="shared" si="144"/>
        <v>#DIV/0!</v>
      </c>
      <c r="AJ112" s="3" t="e">
        <f t="shared" si="144"/>
        <v>#DIV/0!</v>
      </c>
      <c r="AK112" s="3" t="e">
        <f t="shared" si="144"/>
        <v>#DIV/0!</v>
      </c>
      <c r="AL112" s="3" t="e">
        <f t="shared" si="144"/>
        <v>#DIV/0!</v>
      </c>
      <c r="AM112" s="3" t="e">
        <f t="shared" si="144"/>
        <v>#DIV/0!</v>
      </c>
      <c r="AN112" s="3" t="e">
        <f t="shared" si="144"/>
        <v>#DIV/0!</v>
      </c>
      <c r="AO112" s="3" t="e">
        <f t="shared" si="144"/>
        <v>#DIV/0!</v>
      </c>
      <c r="AP112" s="3" t="e">
        <f t="shared" si="145"/>
        <v>#DIV/0!</v>
      </c>
      <c r="AQ112" s="3" t="e">
        <f t="shared" si="145"/>
        <v>#DIV/0!</v>
      </c>
      <c r="AR112" s="3" t="e">
        <f t="shared" si="145"/>
        <v>#DIV/0!</v>
      </c>
      <c r="AS112" s="3" t="e">
        <f t="shared" si="145"/>
        <v>#DIV/0!</v>
      </c>
      <c r="AT112" s="3" t="e">
        <f t="shared" si="145"/>
        <v>#DIV/0!</v>
      </c>
      <c r="AU112" s="3" t="e">
        <f t="shared" si="145"/>
        <v>#DIV/0!</v>
      </c>
      <c r="AV112" s="3" t="e">
        <f t="shared" si="145"/>
        <v>#DIV/0!</v>
      </c>
      <c r="AW112" s="3" t="e">
        <f t="shared" si="145"/>
        <v>#DIV/0!</v>
      </c>
      <c r="AX112" s="3" t="e">
        <f t="shared" si="145"/>
        <v>#DIV/0!</v>
      </c>
      <c r="AY112" s="3" t="e">
        <f t="shared" si="145"/>
        <v>#DIV/0!</v>
      </c>
      <c r="AZ112" s="3" t="e">
        <f t="shared" si="146"/>
        <v>#DIV/0!</v>
      </c>
      <c r="BA112" s="3" t="e">
        <f t="shared" si="146"/>
        <v>#DIV/0!</v>
      </c>
      <c r="BB112" s="3" t="e">
        <f t="shared" si="146"/>
        <v>#DIV/0!</v>
      </c>
      <c r="BC112" s="3" t="e">
        <f t="shared" si="146"/>
        <v>#DIV/0!</v>
      </c>
      <c r="BD112" s="3" t="e">
        <f t="shared" si="146"/>
        <v>#DIV/0!</v>
      </c>
      <c r="BE112" s="3" t="e">
        <f t="shared" si="146"/>
        <v>#DIV/0!</v>
      </c>
      <c r="BF112" s="3" t="e">
        <f t="shared" si="146"/>
        <v>#DIV/0!</v>
      </c>
      <c r="BG112" s="3" t="e">
        <f t="shared" si="146"/>
        <v>#DIV/0!</v>
      </c>
      <c r="BH112" s="3" t="e">
        <f t="shared" si="146"/>
        <v>#DIV/0!</v>
      </c>
      <c r="BI112" s="3" t="e">
        <f t="shared" si="146"/>
        <v>#DIV/0!</v>
      </c>
      <c r="BJ112" s="3" t="e">
        <f t="shared" si="147"/>
        <v>#DIV/0!</v>
      </c>
      <c r="BK112" s="3" t="e">
        <f t="shared" si="147"/>
        <v>#DIV/0!</v>
      </c>
      <c r="BL112" s="3" t="e">
        <f t="shared" si="147"/>
        <v>#DIV/0!</v>
      </c>
      <c r="BM112" s="3" t="e">
        <f t="shared" si="147"/>
        <v>#DIV/0!</v>
      </c>
      <c r="BN112" s="3" t="e">
        <f t="shared" si="147"/>
        <v>#DIV/0!</v>
      </c>
      <c r="BO112" s="3" t="e">
        <f t="shared" si="147"/>
        <v>#DIV/0!</v>
      </c>
      <c r="BP112" s="3" t="e">
        <f t="shared" si="147"/>
        <v>#DIV/0!</v>
      </c>
      <c r="BQ112" s="3" t="e">
        <f t="shared" si="147"/>
        <v>#DIV/0!</v>
      </c>
      <c r="BR112" s="3" t="e">
        <f t="shared" si="147"/>
        <v>#DIV/0!</v>
      </c>
      <c r="BS112" s="3" t="e">
        <f t="shared" si="147"/>
        <v>#DIV/0!</v>
      </c>
      <c r="BT112" s="3" t="e">
        <f t="shared" si="148"/>
        <v>#DIV/0!</v>
      </c>
      <c r="BU112" s="3" t="e">
        <f t="shared" si="148"/>
        <v>#DIV/0!</v>
      </c>
      <c r="BV112" s="3" t="e">
        <f t="shared" si="148"/>
        <v>#DIV/0!</v>
      </c>
      <c r="BW112" s="3" t="e">
        <f t="shared" si="148"/>
        <v>#DIV/0!</v>
      </c>
      <c r="BX112" s="3" t="e">
        <f t="shared" si="148"/>
        <v>#DIV/0!</v>
      </c>
      <c r="BY112" s="3" t="e">
        <f t="shared" si="148"/>
        <v>#DIV/0!</v>
      </c>
      <c r="BZ112" s="3" t="e">
        <f t="shared" si="148"/>
        <v>#DIV/0!</v>
      </c>
      <c r="CA112" s="3" t="e">
        <f t="shared" si="148"/>
        <v>#DIV/0!</v>
      </c>
      <c r="CB112" s="3" t="e">
        <f t="shared" si="148"/>
        <v>#DIV/0!</v>
      </c>
      <c r="CC112" s="3" t="e">
        <f t="shared" si="148"/>
        <v>#DIV/0!</v>
      </c>
      <c r="CD112" s="3" t="e">
        <f t="shared" si="149"/>
        <v>#DIV/0!</v>
      </c>
      <c r="CE112" s="3" t="e">
        <f t="shared" si="149"/>
        <v>#DIV/0!</v>
      </c>
      <c r="CF112" s="3" t="e">
        <f t="shared" si="149"/>
        <v>#DIV/0!</v>
      </c>
      <c r="CG112" s="3" t="e">
        <f t="shared" si="149"/>
        <v>#DIV/0!</v>
      </c>
      <c r="CH112" s="3" t="e">
        <f t="shared" si="149"/>
        <v>#DIV/0!</v>
      </c>
      <c r="CI112" s="3" t="e">
        <f t="shared" si="149"/>
        <v>#DIV/0!</v>
      </c>
      <c r="CJ112" s="3" t="e">
        <f t="shared" si="149"/>
        <v>#DIV/0!</v>
      </c>
      <c r="CK112" s="3" t="e">
        <f t="shared" si="149"/>
        <v>#DIV/0!</v>
      </c>
      <c r="CL112" s="3" t="e">
        <f t="shared" si="149"/>
        <v>#DIV/0!</v>
      </c>
      <c r="CM112" s="3" t="e">
        <f t="shared" si="149"/>
        <v>#DIV/0!</v>
      </c>
      <c r="CN112" s="3" t="e">
        <f t="shared" si="150"/>
        <v>#DIV/0!</v>
      </c>
      <c r="CO112" s="3" t="e">
        <f t="shared" si="150"/>
        <v>#DIV/0!</v>
      </c>
      <c r="CP112" s="3" t="e">
        <f t="shared" si="150"/>
        <v>#DIV/0!</v>
      </c>
      <c r="CQ112" s="3" t="e">
        <f t="shared" si="150"/>
        <v>#DIV/0!</v>
      </c>
      <c r="CR112" s="3" t="e">
        <f t="shared" si="150"/>
        <v>#DIV/0!</v>
      </c>
      <c r="CS112" s="3" t="e">
        <f t="shared" si="150"/>
        <v>#DIV/0!</v>
      </c>
      <c r="CT112" s="3" t="e">
        <f t="shared" si="150"/>
        <v>#DIV/0!</v>
      </c>
      <c r="CU112" s="3" t="e">
        <f t="shared" si="150"/>
        <v>#DIV/0!</v>
      </c>
      <c r="CV112" s="3" t="e">
        <f t="shared" si="150"/>
        <v>#DIV/0!</v>
      </c>
      <c r="CW112" s="3" t="e">
        <f t="shared" si="150"/>
        <v>#DIV/0!</v>
      </c>
      <c r="CX112" s="3" t="e">
        <f t="shared" si="151"/>
        <v>#DIV/0!</v>
      </c>
    </row>
    <row r="113" spans="1:102" x14ac:dyDescent="0.3">
      <c r="A113" t="str">
        <f>A83</f>
        <v>Shoes Outside Door</v>
      </c>
      <c r="B113" s="3" t="e">
        <f t="shared" si="141"/>
        <v>#DIV/0!</v>
      </c>
      <c r="C113" s="3" t="e">
        <f t="shared" si="141"/>
        <v>#DIV/0!</v>
      </c>
      <c r="D113" s="3" t="e">
        <f t="shared" si="141"/>
        <v>#DIV/0!</v>
      </c>
      <c r="E113" s="3" t="e">
        <f t="shared" si="141"/>
        <v>#DIV/0!</v>
      </c>
      <c r="F113" s="3" t="e">
        <f t="shared" si="141"/>
        <v>#DIV/0!</v>
      </c>
      <c r="G113" s="3" t="e">
        <f t="shared" si="141"/>
        <v>#DIV/0!</v>
      </c>
      <c r="H113" s="3" t="e">
        <f t="shared" si="141"/>
        <v>#DIV/0!</v>
      </c>
      <c r="I113" s="3" t="e">
        <f t="shared" si="141"/>
        <v>#DIV/0!</v>
      </c>
      <c r="J113" s="3" t="e">
        <f t="shared" si="141"/>
        <v>#DIV/0!</v>
      </c>
      <c r="K113" s="3" t="e">
        <f t="shared" si="141"/>
        <v>#DIV/0!</v>
      </c>
      <c r="L113" s="3" t="e">
        <f t="shared" si="142"/>
        <v>#DIV/0!</v>
      </c>
      <c r="M113" s="3" t="e">
        <f t="shared" si="142"/>
        <v>#DIV/0!</v>
      </c>
      <c r="N113" s="3" t="e">
        <f t="shared" si="142"/>
        <v>#DIV/0!</v>
      </c>
      <c r="O113" s="3" t="e">
        <f t="shared" si="142"/>
        <v>#DIV/0!</v>
      </c>
      <c r="P113" s="3" t="e">
        <f t="shared" si="142"/>
        <v>#DIV/0!</v>
      </c>
      <c r="Q113" s="3" t="e">
        <f t="shared" si="142"/>
        <v>#DIV/0!</v>
      </c>
      <c r="R113" s="3" t="e">
        <f t="shared" si="142"/>
        <v>#DIV/0!</v>
      </c>
      <c r="S113" s="3" t="e">
        <f t="shared" si="142"/>
        <v>#DIV/0!</v>
      </c>
      <c r="T113" s="3" t="e">
        <f t="shared" si="142"/>
        <v>#DIV/0!</v>
      </c>
      <c r="U113" s="3" t="e">
        <f t="shared" si="142"/>
        <v>#DIV/0!</v>
      </c>
      <c r="V113" s="3" t="e">
        <f t="shared" si="143"/>
        <v>#DIV/0!</v>
      </c>
      <c r="W113" s="3" t="e">
        <f t="shared" si="143"/>
        <v>#DIV/0!</v>
      </c>
      <c r="X113" s="3" t="e">
        <f t="shared" si="143"/>
        <v>#DIV/0!</v>
      </c>
      <c r="Y113" s="3" t="e">
        <f t="shared" si="143"/>
        <v>#DIV/0!</v>
      </c>
      <c r="Z113" s="3" t="e">
        <f t="shared" si="143"/>
        <v>#DIV/0!</v>
      </c>
      <c r="AA113" s="3" t="e">
        <f t="shared" si="143"/>
        <v>#DIV/0!</v>
      </c>
      <c r="AB113" s="3" t="e">
        <f t="shared" si="143"/>
        <v>#DIV/0!</v>
      </c>
      <c r="AC113" s="3" t="e">
        <f t="shared" si="143"/>
        <v>#DIV/0!</v>
      </c>
      <c r="AD113" s="3" t="e">
        <f t="shared" si="143"/>
        <v>#DIV/0!</v>
      </c>
      <c r="AE113" s="3" t="e">
        <f t="shared" si="143"/>
        <v>#DIV/0!</v>
      </c>
      <c r="AF113" s="3" t="e">
        <f t="shared" si="144"/>
        <v>#DIV/0!</v>
      </c>
      <c r="AG113" s="3" t="e">
        <f t="shared" si="144"/>
        <v>#DIV/0!</v>
      </c>
      <c r="AH113" s="3" t="e">
        <f t="shared" si="144"/>
        <v>#DIV/0!</v>
      </c>
      <c r="AI113" s="3" t="e">
        <f t="shared" si="144"/>
        <v>#DIV/0!</v>
      </c>
      <c r="AJ113" s="3" t="e">
        <f t="shared" si="144"/>
        <v>#DIV/0!</v>
      </c>
      <c r="AK113" s="3" t="e">
        <f t="shared" si="144"/>
        <v>#DIV/0!</v>
      </c>
      <c r="AL113" s="3" t="e">
        <f t="shared" si="144"/>
        <v>#DIV/0!</v>
      </c>
      <c r="AM113" s="3" t="e">
        <f t="shared" si="144"/>
        <v>#DIV/0!</v>
      </c>
      <c r="AN113" s="3" t="e">
        <f t="shared" si="144"/>
        <v>#DIV/0!</v>
      </c>
      <c r="AO113" s="3" t="e">
        <f t="shared" si="144"/>
        <v>#DIV/0!</v>
      </c>
      <c r="AP113" s="3" t="e">
        <f t="shared" si="145"/>
        <v>#DIV/0!</v>
      </c>
      <c r="AQ113" s="3" t="e">
        <f t="shared" si="145"/>
        <v>#DIV/0!</v>
      </c>
      <c r="AR113" s="3" t="e">
        <f t="shared" si="145"/>
        <v>#DIV/0!</v>
      </c>
      <c r="AS113" s="3" t="e">
        <f t="shared" si="145"/>
        <v>#DIV/0!</v>
      </c>
      <c r="AT113" s="3" t="e">
        <f t="shared" si="145"/>
        <v>#DIV/0!</v>
      </c>
      <c r="AU113" s="3" t="e">
        <f t="shared" si="145"/>
        <v>#DIV/0!</v>
      </c>
      <c r="AV113" s="3" t="e">
        <f t="shared" si="145"/>
        <v>#DIV/0!</v>
      </c>
      <c r="AW113" s="3" t="e">
        <f t="shared" si="145"/>
        <v>#DIV/0!</v>
      </c>
      <c r="AX113" s="3" t="e">
        <f t="shared" si="145"/>
        <v>#DIV/0!</v>
      </c>
      <c r="AY113" s="3" t="e">
        <f t="shared" si="145"/>
        <v>#DIV/0!</v>
      </c>
      <c r="AZ113" s="3" t="e">
        <f t="shared" si="146"/>
        <v>#DIV/0!</v>
      </c>
      <c r="BA113" s="3" t="e">
        <f t="shared" si="146"/>
        <v>#DIV/0!</v>
      </c>
      <c r="BB113" s="3" t="e">
        <f t="shared" si="146"/>
        <v>#DIV/0!</v>
      </c>
      <c r="BC113" s="3" t="e">
        <f t="shared" si="146"/>
        <v>#DIV/0!</v>
      </c>
      <c r="BD113" s="3" t="e">
        <f t="shared" si="146"/>
        <v>#DIV/0!</v>
      </c>
      <c r="BE113" s="3" t="e">
        <f t="shared" si="146"/>
        <v>#DIV/0!</v>
      </c>
      <c r="BF113" s="3" t="e">
        <f t="shared" si="146"/>
        <v>#DIV/0!</v>
      </c>
      <c r="BG113" s="3" t="e">
        <f t="shared" si="146"/>
        <v>#DIV/0!</v>
      </c>
      <c r="BH113" s="3" t="e">
        <f t="shared" si="146"/>
        <v>#DIV/0!</v>
      </c>
      <c r="BI113" s="3" t="e">
        <f t="shared" si="146"/>
        <v>#DIV/0!</v>
      </c>
      <c r="BJ113" s="3" t="e">
        <f t="shared" si="147"/>
        <v>#DIV/0!</v>
      </c>
      <c r="BK113" s="3" t="e">
        <f t="shared" si="147"/>
        <v>#DIV/0!</v>
      </c>
      <c r="BL113" s="3" t="e">
        <f t="shared" si="147"/>
        <v>#DIV/0!</v>
      </c>
      <c r="BM113" s="3" t="e">
        <f t="shared" si="147"/>
        <v>#DIV/0!</v>
      </c>
      <c r="BN113" s="3" t="e">
        <f t="shared" si="147"/>
        <v>#DIV/0!</v>
      </c>
      <c r="BO113" s="3" t="e">
        <f t="shared" si="147"/>
        <v>#DIV/0!</v>
      </c>
      <c r="BP113" s="3" t="e">
        <f t="shared" si="147"/>
        <v>#DIV/0!</v>
      </c>
      <c r="BQ113" s="3" t="e">
        <f t="shared" si="147"/>
        <v>#DIV/0!</v>
      </c>
      <c r="BR113" s="3" t="e">
        <f t="shared" si="147"/>
        <v>#DIV/0!</v>
      </c>
      <c r="BS113" s="3" t="e">
        <f t="shared" si="147"/>
        <v>#DIV/0!</v>
      </c>
      <c r="BT113" s="3" t="e">
        <f t="shared" si="148"/>
        <v>#DIV/0!</v>
      </c>
      <c r="BU113" s="3" t="e">
        <f t="shared" si="148"/>
        <v>#DIV/0!</v>
      </c>
      <c r="BV113" s="3" t="e">
        <f t="shared" si="148"/>
        <v>#DIV/0!</v>
      </c>
      <c r="BW113" s="3" t="e">
        <f t="shared" si="148"/>
        <v>#DIV/0!</v>
      </c>
      <c r="BX113" s="3" t="e">
        <f t="shared" si="148"/>
        <v>#DIV/0!</v>
      </c>
      <c r="BY113" s="3" t="e">
        <f t="shared" si="148"/>
        <v>#DIV/0!</v>
      </c>
      <c r="BZ113" s="3" t="e">
        <f t="shared" si="148"/>
        <v>#DIV/0!</v>
      </c>
      <c r="CA113" s="3" t="e">
        <f t="shared" si="148"/>
        <v>#DIV/0!</v>
      </c>
      <c r="CB113" s="3" t="e">
        <f t="shared" si="148"/>
        <v>#DIV/0!</v>
      </c>
      <c r="CC113" s="3" t="e">
        <f t="shared" si="148"/>
        <v>#DIV/0!</v>
      </c>
      <c r="CD113" s="3" t="e">
        <f t="shared" si="149"/>
        <v>#DIV/0!</v>
      </c>
      <c r="CE113" s="3" t="e">
        <f t="shared" si="149"/>
        <v>#DIV/0!</v>
      </c>
      <c r="CF113" s="3" t="e">
        <f t="shared" si="149"/>
        <v>#DIV/0!</v>
      </c>
      <c r="CG113" s="3" t="e">
        <f t="shared" si="149"/>
        <v>#DIV/0!</v>
      </c>
      <c r="CH113" s="3" t="e">
        <f t="shared" si="149"/>
        <v>#DIV/0!</v>
      </c>
      <c r="CI113" s="3" t="e">
        <f t="shared" si="149"/>
        <v>#DIV/0!</v>
      </c>
      <c r="CJ113" s="3" t="e">
        <f t="shared" si="149"/>
        <v>#DIV/0!</v>
      </c>
      <c r="CK113" s="3" t="e">
        <f t="shared" si="149"/>
        <v>#DIV/0!</v>
      </c>
      <c r="CL113" s="3" t="e">
        <f t="shared" si="149"/>
        <v>#DIV/0!</v>
      </c>
      <c r="CM113" s="3" t="e">
        <f t="shared" si="149"/>
        <v>#DIV/0!</v>
      </c>
      <c r="CN113" s="3" t="e">
        <f t="shared" si="150"/>
        <v>#DIV/0!</v>
      </c>
      <c r="CO113" s="3" t="e">
        <f t="shared" si="150"/>
        <v>#DIV/0!</v>
      </c>
      <c r="CP113" s="3" t="e">
        <f t="shared" si="150"/>
        <v>#DIV/0!</v>
      </c>
      <c r="CQ113" s="3" t="e">
        <f t="shared" si="150"/>
        <v>#DIV/0!</v>
      </c>
      <c r="CR113" s="3" t="e">
        <f t="shared" si="150"/>
        <v>#DIV/0!</v>
      </c>
      <c r="CS113" s="3" t="e">
        <f t="shared" si="150"/>
        <v>#DIV/0!</v>
      </c>
      <c r="CT113" s="3" t="e">
        <f t="shared" si="150"/>
        <v>#DIV/0!</v>
      </c>
      <c r="CU113" s="3" t="e">
        <f t="shared" si="150"/>
        <v>#DIV/0!</v>
      </c>
      <c r="CV113" s="3" t="e">
        <f t="shared" si="150"/>
        <v>#DIV/0!</v>
      </c>
      <c r="CW113" s="3" t="e">
        <f t="shared" si="150"/>
        <v>#DIV/0!</v>
      </c>
      <c r="CX113" s="3" t="e">
        <f t="shared" si="151"/>
        <v>#DIV/0!</v>
      </c>
    </row>
    <row r="114" spans="1:102" x14ac:dyDescent="0.3">
      <c r="A114" t="str">
        <f>A84</f>
        <v>Heaps of Rice</v>
      </c>
      <c r="B114" s="3" t="e">
        <f t="shared" si="141"/>
        <v>#DIV/0!</v>
      </c>
      <c r="C114" s="3" t="e">
        <f t="shared" si="141"/>
        <v>#DIV/0!</v>
      </c>
      <c r="D114" s="3" t="e">
        <f t="shared" si="141"/>
        <v>#DIV/0!</v>
      </c>
      <c r="E114" s="3" t="e">
        <f t="shared" si="141"/>
        <v>#DIV/0!</v>
      </c>
      <c r="F114" s="3" t="e">
        <f t="shared" si="141"/>
        <v>#DIV/0!</v>
      </c>
      <c r="G114" s="3" t="e">
        <f t="shared" si="141"/>
        <v>#DIV/0!</v>
      </c>
      <c r="H114" s="3" t="e">
        <f t="shared" si="141"/>
        <v>#DIV/0!</v>
      </c>
      <c r="I114" s="3" t="e">
        <f t="shared" si="141"/>
        <v>#DIV/0!</v>
      </c>
      <c r="J114" s="3" t="e">
        <f t="shared" si="141"/>
        <v>#DIV/0!</v>
      </c>
      <c r="K114" s="3" t="e">
        <f t="shared" si="141"/>
        <v>#DIV/0!</v>
      </c>
      <c r="L114" s="3" t="e">
        <f t="shared" si="142"/>
        <v>#DIV/0!</v>
      </c>
      <c r="M114" s="3" t="e">
        <f t="shared" si="142"/>
        <v>#DIV/0!</v>
      </c>
      <c r="N114" s="3" t="e">
        <f t="shared" si="142"/>
        <v>#DIV/0!</v>
      </c>
      <c r="O114" s="3" t="e">
        <f t="shared" si="142"/>
        <v>#DIV/0!</v>
      </c>
      <c r="P114" s="3" t="e">
        <f t="shared" si="142"/>
        <v>#DIV/0!</v>
      </c>
      <c r="Q114" s="3" t="e">
        <f t="shared" si="142"/>
        <v>#DIV/0!</v>
      </c>
      <c r="R114" s="3" t="e">
        <f t="shared" si="142"/>
        <v>#DIV/0!</v>
      </c>
      <c r="S114" s="3" t="e">
        <f t="shared" si="142"/>
        <v>#DIV/0!</v>
      </c>
      <c r="T114" s="3" t="e">
        <f t="shared" si="142"/>
        <v>#DIV/0!</v>
      </c>
      <c r="U114" s="3" t="e">
        <f t="shared" si="142"/>
        <v>#DIV/0!</v>
      </c>
      <c r="V114" s="3" t="e">
        <f t="shared" si="143"/>
        <v>#DIV/0!</v>
      </c>
      <c r="W114" s="3" t="e">
        <f t="shared" si="143"/>
        <v>#DIV/0!</v>
      </c>
      <c r="X114" s="3" t="e">
        <f t="shared" si="143"/>
        <v>#DIV/0!</v>
      </c>
      <c r="Y114" s="3" t="e">
        <f t="shared" si="143"/>
        <v>#DIV/0!</v>
      </c>
      <c r="Z114" s="3" t="e">
        <f t="shared" si="143"/>
        <v>#DIV/0!</v>
      </c>
      <c r="AA114" s="3" t="e">
        <f t="shared" si="143"/>
        <v>#DIV/0!</v>
      </c>
      <c r="AB114" s="3" t="e">
        <f t="shared" si="143"/>
        <v>#DIV/0!</v>
      </c>
      <c r="AC114" s="3" t="e">
        <f t="shared" si="143"/>
        <v>#DIV/0!</v>
      </c>
      <c r="AD114" s="3" t="e">
        <f t="shared" si="143"/>
        <v>#DIV/0!</v>
      </c>
      <c r="AE114" s="3" t="e">
        <f t="shared" si="143"/>
        <v>#DIV/0!</v>
      </c>
      <c r="AF114" s="3" t="e">
        <f t="shared" si="144"/>
        <v>#DIV/0!</v>
      </c>
      <c r="AG114" s="3" t="e">
        <f t="shared" si="144"/>
        <v>#DIV/0!</v>
      </c>
      <c r="AH114" s="3" t="e">
        <f t="shared" si="144"/>
        <v>#DIV/0!</v>
      </c>
      <c r="AI114" s="3" t="e">
        <f t="shared" si="144"/>
        <v>#DIV/0!</v>
      </c>
      <c r="AJ114" s="3" t="e">
        <f t="shared" si="144"/>
        <v>#DIV/0!</v>
      </c>
      <c r="AK114" s="3" t="e">
        <f t="shared" si="144"/>
        <v>#DIV/0!</v>
      </c>
      <c r="AL114" s="3" t="e">
        <f t="shared" si="144"/>
        <v>#DIV/0!</v>
      </c>
      <c r="AM114" s="3" t="e">
        <f t="shared" si="144"/>
        <v>#DIV/0!</v>
      </c>
      <c r="AN114" s="3" t="e">
        <f t="shared" si="144"/>
        <v>#DIV/0!</v>
      </c>
      <c r="AO114" s="3" t="e">
        <f t="shared" si="144"/>
        <v>#DIV/0!</v>
      </c>
      <c r="AP114" s="3" t="e">
        <f t="shared" si="145"/>
        <v>#DIV/0!</v>
      </c>
      <c r="AQ114" s="3" t="e">
        <f t="shared" si="145"/>
        <v>#DIV/0!</v>
      </c>
      <c r="AR114" s="3" t="e">
        <f t="shared" si="145"/>
        <v>#DIV/0!</v>
      </c>
      <c r="AS114" s="3" t="e">
        <f t="shared" si="145"/>
        <v>#DIV/0!</v>
      </c>
      <c r="AT114" s="3" t="e">
        <f t="shared" si="145"/>
        <v>#DIV/0!</v>
      </c>
      <c r="AU114" s="3" t="e">
        <f t="shared" si="145"/>
        <v>#DIV/0!</v>
      </c>
      <c r="AV114" s="3" t="e">
        <f t="shared" si="145"/>
        <v>#DIV/0!</v>
      </c>
      <c r="AW114" s="3" t="e">
        <f t="shared" si="145"/>
        <v>#DIV/0!</v>
      </c>
      <c r="AX114" s="3" t="e">
        <f t="shared" si="145"/>
        <v>#DIV/0!</v>
      </c>
      <c r="AY114" s="3" t="e">
        <f t="shared" si="145"/>
        <v>#DIV/0!</v>
      </c>
      <c r="AZ114" s="3" t="e">
        <f t="shared" si="146"/>
        <v>#DIV/0!</v>
      </c>
      <c r="BA114" s="3" t="e">
        <f t="shared" si="146"/>
        <v>#DIV/0!</v>
      </c>
      <c r="BB114" s="3" t="e">
        <f t="shared" si="146"/>
        <v>#DIV/0!</v>
      </c>
      <c r="BC114" s="3" t="e">
        <f t="shared" si="146"/>
        <v>#DIV/0!</v>
      </c>
      <c r="BD114" s="3" t="e">
        <f t="shared" si="146"/>
        <v>#DIV/0!</v>
      </c>
      <c r="BE114" s="3" t="e">
        <f t="shared" si="146"/>
        <v>#DIV/0!</v>
      </c>
      <c r="BF114" s="3" t="e">
        <f t="shared" si="146"/>
        <v>#DIV/0!</v>
      </c>
      <c r="BG114" s="3" t="e">
        <f t="shared" si="146"/>
        <v>#DIV/0!</v>
      </c>
      <c r="BH114" s="3" t="e">
        <f t="shared" si="146"/>
        <v>#DIV/0!</v>
      </c>
      <c r="BI114" s="3" t="e">
        <f t="shared" si="146"/>
        <v>#DIV/0!</v>
      </c>
      <c r="BJ114" s="3" t="e">
        <f t="shared" si="147"/>
        <v>#DIV/0!</v>
      </c>
      <c r="BK114" s="3" t="e">
        <f t="shared" si="147"/>
        <v>#DIV/0!</v>
      </c>
      <c r="BL114" s="3" t="e">
        <f t="shared" si="147"/>
        <v>#DIV/0!</v>
      </c>
      <c r="BM114" s="3" t="e">
        <f t="shared" si="147"/>
        <v>#DIV/0!</v>
      </c>
      <c r="BN114" s="3" t="e">
        <f t="shared" si="147"/>
        <v>#DIV/0!</v>
      </c>
      <c r="BO114" s="3" t="e">
        <f t="shared" si="147"/>
        <v>#DIV/0!</v>
      </c>
      <c r="BP114" s="3" t="e">
        <f t="shared" si="147"/>
        <v>#DIV/0!</v>
      </c>
      <c r="BQ114" s="3" t="e">
        <f t="shared" si="147"/>
        <v>#DIV/0!</v>
      </c>
      <c r="BR114" s="3" t="e">
        <f t="shared" si="147"/>
        <v>#DIV/0!</v>
      </c>
      <c r="BS114" s="3" t="e">
        <f t="shared" si="147"/>
        <v>#DIV/0!</v>
      </c>
      <c r="BT114" s="3" t="e">
        <f t="shared" si="148"/>
        <v>#DIV/0!</v>
      </c>
      <c r="BU114" s="3" t="e">
        <f t="shared" si="148"/>
        <v>#DIV/0!</v>
      </c>
      <c r="BV114" s="3" t="e">
        <f t="shared" si="148"/>
        <v>#DIV/0!</v>
      </c>
      <c r="BW114" s="3" t="e">
        <f t="shared" si="148"/>
        <v>#DIV/0!</v>
      </c>
      <c r="BX114" s="3" t="e">
        <f t="shared" si="148"/>
        <v>#DIV/0!</v>
      </c>
      <c r="BY114" s="3" t="e">
        <f t="shared" si="148"/>
        <v>#DIV/0!</v>
      </c>
      <c r="BZ114" s="3" t="e">
        <f t="shared" si="148"/>
        <v>#DIV/0!</v>
      </c>
      <c r="CA114" s="3" t="e">
        <f t="shared" si="148"/>
        <v>#DIV/0!</v>
      </c>
      <c r="CB114" s="3" t="e">
        <f t="shared" si="148"/>
        <v>#DIV/0!</v>
      </c>
      <c r="CC114" s="3" t="e">
        <f t="shared" si="148"/>
        <v>#DIV/0!</v>
      </c>
      <c r="CD114" s="3" t="e">
        <f t="shared" si="149"/>
        <v>#DIV/0!</v>
      </c>
      <c r="CE114" s="3" t="e">
        <f t="shared" si="149"/>
        <v>#DIV/0!</v>
      </c>
      <c r="CF114" s="3" t="e">
        <f t="shared" si="149"/>
        <v>#DIV/0!</v>
      </c>
      <c r="CG114" s="3" t="e">
        <f t="shared" si="149"/>
        <v>#DIV/0!</v>
      </c>
      <c r="CH114" s="3" t="e">
        <f t="shared" si="149"/>
        <v>#DIV/0!</v>
      </c>
      <c r="CI114" s="3" t="e">
        <f t="shared" si="149"/>
        <v>#DIV/0!</v>
      </c>
      <c r="CJ114" s="3" t="e">
        <f t="shared" si="149"/>
        <v>#DIV/0!</v>
      </c>
      <c r="CK114" s="3" t="e">
        <f t="shared" si="149"/>
        <v>#DIV/0!</v>
      </c>
      <c r="CL114" s="3" t="e">
        <f t="shared" si="149"/>
        <v>#DIV/0!</v>
      </c>
      <c r="CM114" s="3" t="e">
        <f t="shared" si="149"/>
        <v>#DIV/0!</v>
      </c>
      <c r="CN114" s="3" t="e">
        <f t="shared" si="150"/>
        <v>#DIV/0!</v>
      </c>
      <c r="CO114" s="3" t="e">
        <f t="shared" si="150"/>
        <v>#DIV/0!</v>
      </c>
      <c r="CP114" s="3" t="e">
        <f t="shared" si="150"/>
        <v>#DIV/0!</v>
      </c>
      <c r="CQ114" s="3" t="e">
        <f t="shared" si="150"/>
        <v>#DIV/0!</v>
      </c>
      <c r="CR114" s="3" t="e">
        <f t="shared" si="150"/>
        <v>#DIV/0!</v>
      </c>
      <c r="CS114" s="3" t="e">
        <f t="shared" si="150"/>
        <v>#DIV/0!</v>
      </c>
      <c r="CT114" s="3" t="e">
        <f t="shared" si="150"/>
        <v>#DIV/0!</v>
      </c>
      <c r="CU114" s="3" t="e">
        <f t="shared" si="150"/>
        <v>#DIV/0!</v>
      </c>
      <c r="CV114" s="3" t="e">
        <f t="shared" si="150"/>
        <v>#DIV/0!</v>
      </c>
      <c r="CW114" s="3" t="e">
        <f t="shared" si="150"/>
        <v>#DIV/0!</v>
      </c>
      <c r="CX114" s="3" t="e">
        <f t="shared" si="151"/>
        <v>#DIV/0!</v>
      </c>
    </row>
    <row r="115" spans="1:102" x14ac:dyDescent="0.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c r="BW115" s="3"/>
      <c r="BX115" s="3"/>
      <c r="BY115" s="3"/>
      <c r="BZ115" s="3"/>
      <c r="CA115" s="3"/>
      <c r="CB115" s="3"/>
      <c r="CC115" s="3"/>
      <c r="CD115" s="3"/>
      <c r="CE115" s="3"/>
      <c r="CF115" s="3"/>
      <c r="CG115" s="3"/>
      <c r="CH115" s="3"/>
      <c r="CI115" s="3"/>
      <c r="CJ115" s="3"/>
      <c r="CK115" s="3"/>
      <c r="CL115" s="3"/>
      <c r="CM115" s="3"/>
      <c r="CN115" s="3"/>
      <c r="CO115" s="3"/>
      <c r="CP115" s="3"/>
      <c r="CQ115" s="3"/>
      <c r="CR115" s="3"/>
      <c r="CS115" s="3"/>
      <c r="CT115" s="3"/>
      <c r="CU115" s="3"/>
      <c r="CV115" s="3"/>
      <c r="CW115" s="3"/>
      <c r="CX115" s="3"/>
    </row>
    <row r="116" spans="1:102" x14ac:dyDescent="0.3">
      <c r="A116" s="22" t="s">
        <v>23</v>
      </c>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c r="AU116" s="23"/>
      <c r="AV116" s="23"/>
      <c r="AW116" s="23"/>
      <c r="AX116" s="23"/>
      <c r="AY116" s="23"/>
      <c r="AZ116" s="23"/>
      <c r="BA116" s="23"/>
      <c r="BB116" s="23"/>
      <c r="BC116" s="23"/>
      <c r="BD116" s="23"/>
      <c r="BE116" s="23"/>
      <c r="BF116" s="23"/>
      <c r="BG116" s="23"/>
      <c r="BH116" s="23"/>
      <c r="BI116" s="23"/>
      <c r="BJ116" s="23"/>
      <c r="BK116" s="23"/>
      <c r="BL116" s="23"/>
      <c r="BM116" s="23"/>
      <c r="BN116" s="23"/>
      <c r="BO116" s="23"/>
      <c r="BP116" s="23"/>
      <c r="BQ116" s="23"/>
      <c r="BR116" s="23"/>
      <c r="BS116" s="23"/>
      <c r="BT116" s="23"/>
      <c r="BU116" s="23"/>
      <c r="BV116" s="23"/>
      <c r="BW116" s="23"/>
      <c r="BX116" s="23"/>
      <c r="BY116" s="23"/>
      <c r="BZ116" s="23"/>
      <c r="CA116" s="23"/>
      <c r="CB116" s="23"/>
      <c r="CC116" s="23"/>
      <c r="CD116" s="23"/>
      <c r="CE116" s="23"/>
      <c r="CF116" s="23"/>
      <c r="CG116" s="23"/>
      <c r="CH116" s="23"/>
      <c r="CI116" s="23"/>
      <c r="CJ116" s="23"/>
      <c r="CK116" s="23"/>
      <c r="CL116" s="23"/>
      <c r="CM116" s="23"/>
      <c r="CN116" s="23"/>
      <c r="CO116" s="23"/>
      <c r="CP116" s="23"/>
      <c r="CQ116" s="23"/>
      <c r="CR116" s="23"/>
      <c r="CS116" s="23"/>
      <c r="CT116" s="23"/>
      <c r="CU116" s="23"/>
      <c r="CV116" s="23"/>
      <c r="CW116" s="23"/>
      <c r="CX116" s="23"/>
    </row>
    <row r="117" spans="1:102" s="25" customFormat="1" x14ac:dyDescent="0.3">
      <c r="A117" s="24" t="str">
        <f>A79</f>
        <v>Years</v>
      </c>
      <c r="B117" s="26">
        <f t="shared" ref="B117:BM117" si="152">B79</f>
        <v>0</v>
      </c>
      <c r="C117" s="26">
        <f t="shared" si="152"/>
        <v>1</v>
      </c>
      <c r="D117" s="26">
        <f t="shared" si="152"/>
        <v>2</v>
      </c>
      <c r="E117" s="26">
        <f t="shared" si="152"/>
        <v>3</v>
      </c>
      <c r="F117" s="26">
        <f t="shared" si="152"/>
        <v>4</v>
      </c>
      <c r="G117" s="26">
        <f t="shared" si="152"/>
        <v>5</v>
      </c>
      <c r="H117" s="26">
        <f t="shared" si="152"/>
        <v>6</v>
      </c>
      <c r="I117" s="26">
        <f t="shared" si="152"/>
        <v>7</v>
      </c>
      <c r="J117" s="26">
        <f t="shared" si="152"/>
        <v>8</v>
      </c>
      <c r="K117" s="26">
        <f t="shared" si="152"/>
        <v>9</v>
      </c>
      <c r="L117" s="26">
        <f t="shared" si="152"/>
        <v>10</v>
      </c>
      <c r="M117" s="26">
        <f t="shared" si="152"/>
        <v>11</v>
      </c>
      <c r="N117" s="26">
        <f t="shared" si="152"/>
        <v>12</v>
      </c>
      <c r="O117" s="26">
        <f t="shared" si="152"/>
        <v>13</v>
      </c>
      <c r="P117" s="26">
        <f t="shared" si="152"/>
        <v>14</v>
      </c>
      <c r="Q117" s="26">
        <f t="shared" si="152"/>
        <v>15</v>
      </c>
      <c r="R117" s="26">
        <f t="shared" si="152"/>
        <v>16</v>
      </c>
      <c r="S117" s="26">
        <f t="shared" si="152"/>
        <v>17</v>
      </c>
      <c r="T117" s="26">
        <f t="shared" si="152"/>
        <v>18</v>
      </c>
      <c r="U117" s="26">
        <f t="shared" si="152"/>
        <v>19</v>
      </c>
      <c r="V117" s="26">
        <f t="shared" si="152"/>
        <v>20</v>
      </c>
      <c r="W117" s="26">
        <f t="shared" si="152"/>
        <v>21</v>
      </c>
      <c r="X117" s="26">
        <f t="shared" si="152"/>
        <v>22</v>
      </c>
      <c r="Y117" s="26">
        <f t="shared" si="152"/>
        <v>23</v>
      </c>
      <c r="Z117" s="26">
        <f t="shared" si="152"/>
        <v>24</v>
      </c>
      <c r="AA117" s="26">
        <f t="shared" si="152"/>
        <v>25</v>
      </c>
      <c r="AB117" s="26">
        <f t="shared" si="152"/>
        <v>26</v>
      </c>
      <c r="AC117" s="26">
        <f t="shared" si="152"/>
        <v>27</v>
      </c>
      <c r="AD117" s="26">
        <f t="shared" si="152"/>
        <v>28</v>
      </c>
      <c r="AE117" s="26">
        <f t="shared" si="152"/>
        <v>29</v>
      </c>
      <c r="AF117" s="26">
        <f t="shared" si="152"/>
        <v>30</v>
      </c>
      <c r="AG117" s="26">
        <f t="shared" si="152"/>
        <v>31</v>
      </c>
      <c r="AH117" s="26">
        <f t="shared" si="152"/>
        <v>32</v>
      </c>
      <c r="AI117" s="26">
        <f t="shared" si="152"/>
        <v>33</v>
      </c>
      <c r="AJ117" s="26">
        <f t="shared" si="152"/>
        <v>34</v>
      </c>
      <c r="AK117" s="26">
        <f t="shared" si="152"/>
        <v>35</v>
      </c>
      <c r="AL117" s="26">
        <f t="shared" si="152"/>
        <v>36</v>
      </c>
      <c r="AM117" s="26">
        <f t="shared" si="152"/>
        <v>37</v>
      </c>
      <c r="AN117" s="26">
        <f t="shared" si="152"/>
        <v>38</v>
      </c>
      <c r="AO117" s="26">
        <f t="shared" si="152"/>
        <v>39</v>
      </c>
      <c r="AP117" s="26">
        <f t="shared" si="152"/>
        <v>40</v>
      </c>
      <c r="AQ117" s="26">
        <f t="shared" si="152"/>
        <v>41</v>
      </c>
      <c r="AR117" s="26">
        <f t="shared" si="152"/>
        <v>42</v>
      </c>
      <c r="AS117" s="26">
        <f t="shared" si="152"/>
        <v>43</v>
      </c>
      <c r="AT117" s="26">
        <f t="shared" si="152"/>
        <v>44</v>
      </c>
      <c r="AU117" s="26">
        <f t="shared" si="152"/>
        <v>45</v>
      </c>
      <c r="AV117" s="26">
        <f t="shared" si="152"/>
        <v>46</v>
      </c>
      <c r="AW117" s="26">
        <f t="shared" si="152"/>
        <v>47</v>
      </c>
      <c r="AX117" s="26">
        <f t="shared" si="152"/>
        <v>48</v>
      </c>
      <c r="AY117" s="26">
        <f t="shared" si="152"/>
        <v>49</v>
      </c>
      <c r="AZ117" s="26">
        <f t="shared" si="152"/>
        <v>50</v>
      </c>
      <c r="BA117" s="26">
        <f t="shared" si="152"/>
        <v>51</v>
      </c>
      <c r="BB117" s="26">
        <f t="shared" si="152"/>
        <v>52</v>
      </c>
      <c r="BC117" s="26">
        <f t="shared" si="152"/>
        <v>53</v>
      </c>
      <c r="BD117" s="26">
        <f t="shared" si="152"/>
        <v>54</v>
      </c>
      <c r="BE117" s="26">
        <f t="shared" si="152"/>
        <v>55</v>
      </c>
      <c r="BF117" s="26">
        <f t="shared" si="152"/>
        <v>56</v>
      </c>
      <c r="BG117" s="26">
        <f t="shared" si="152"/>
        <v>57</v>
      </c>
      <c r="BH117" s="26">
        <f t="shared" si="152"/>
        <v>58</v>
      </c>
      <c r="BI117" s="26">
        <f t="shared" si="152"/>
        <v>59</v>
      </c>
      <c r="BJ117" s="26">
        <f t="shared" si="152"/>
        <v>60</v>
      </c>
      <c r="BK117" s="26">
        <f t="shared" si="152"/>
        <v>61</v>
      </c>
      <c r="BL117" s="26">
        <f t="shared" si="152"/>
        <v>62</v>
      </c>
      <c r="BM117" s="26">
        <f t="shared" si="152"/>
        <v>63</v>
      </c>
      <c r="BN117" s="26">
        <f t="shared" ref="BN117:CX117" si="153">BN79</f>
        <v>64</v>
      </c>
      <c r="BO117" s="26">
        <f t="shared" si="153"/>
        <v>65</v>
      </c>
      <c r="BP117" s="26">
        <f t="shared" si="153"/>
        <v>66</v>
      </c>
      <c r="BQ117" s="26">
        <f t="shared" si="153"/>
        <v>67</v>
      </c>
      <c r="BR117" s="26">
        <f t="shared" si="153"/>
        <v>68</v>
      </c>
      <c r="BS117" s="26">
        <f t="shared" si="153"/>
        <v>69</v>
      </c>
      <c r="BT117" s="26">
        <f t="shared" si="153"/>
        <v>70</v>
      </c>
      <c r="BU117" s="26">
        <f t="shared" si="153"/>
        <v>71</v>
      </c>
      <c r="BV117" s="26">
        <f t="shared" si="153"/>
        <v>72</v>
      </c>
      <c r="BW117" s="26">
        <f t="shared" si="153"/>
        <v>73</v>
      </c>
      <c r="BX117" s="26">
        <f t="shared" si="153"/>
        <v>74</v>
      </c>
      <c r="BY117" s="26">
        <f t="shared" si="153"/>
        <v>75</v>
      </c>
      <c r="BZ117" s="26">
        <f t="shared" si="153"/>
        <v>76</v>
      </c>
      <c r="CA117" s="26">
        <f t="shared" si="153"/>
        <v>77</v>
      </c>
      <c r="CB117" s="26">
        <f t="shared" si="153"/>
        <v>78</v>
      </c>
      <c r="CC117" s="26">
        <f t="shared" si="153"/>
        <v>79</v>
      </c>
      <c r="CD117" s="26">
        <f t="shared" si="153"/>
        <v>80</v>
      </c>
      <c r="CE117" s="26">
        <f t="shared" si="153"/>
        <v>81</v>
      </c>
      <c r="CF117" s="26">
        <f t="shared" si="153"/>
        <v>82</v>
      </c>
      <c r="CG117" s="26">
        <f t="shared" si="153"/>
        <v>83</v>
      </c>
      <c r="CH117" s="26">
        <f t="shared" si="153"/>
        <v>84</v>
      </c>
      <c r="CI117" s="26">
        <f t="shared" si="153"/>
        <v>85</v>
      </c>
      <c r="CJ117" s="26">
        <f t="shared" si="153"/>
        <v>86</v>
      </c>
      <c r="CK117" s="26">
        <f t="shared" si="153"/>
        <v>87</v>
      </c>
      <c r="CL117" s="26">
        <f t="shared" si="153"/>
        <v>88</v>
      </c>
      <c r="CM117" s="26">
        <f t="shared" si="153"/>
        <v>89</v>
      </c>
      <c r="CN117" s="26">
        <f t="shared" si="153"/>
        <v>90</v>
      </c>
      <c r="CO117" s="26">
        <f t="shared" si="153"/>
        <v>91</v>
      </c>
      <c r="CP117" s="26">
        <f t="shared" si="153"/>
        <v>92</v>
      </c>
      <c r="CQ117" s="26">
        <f t="shared" si="153"/>
        <v>93</v>
      </c>
      <c r="CR117" s="26">
        <f t="shared" si="153"/>
        <v>94</v>
      </c>
      <c r="CS117" s="26">
        <f t="shared" si="153"/>
        <v>95</v>
      </c>
      <c r="CT117" s="26">
        <f t="shared" si="153"/>
        <v>96</v>
      </c>
      <c r="CU117" s="26">
        <f t="shared" si="153"/>
        <v>97</v>
      </c>
      <c r="CV117" s="26">
        <f t="shared" si="153"/>
        <v>98</v>
      </c>
      <c r="CW117" s="26">
        <f t="shared" si="153"/>
        <v>99</v>
      </c>
      <c r="CX117" s="26">
        <f t="shared" si="153"/>
        <v>100</v>
      </c>
    </row>
    <row r="118" spans="1:102" x14ac:dyDescent="0.3">
      <c r="A118" s="2" t="str">
        <f>B25</f>
        <v>Shoes</v>
      </c>
      <c r="B118" s="7"/>
      <c r="C118" s="7"/>
    </row>
    <row r="119" spans="1:102" x14ac:dyDescent="0.3">
      <c r="A119" t="str">
        <f>A124</f>
        <v>Do Nothing</v>
      </c>
      <c r="B119" s="3">
        <v>0</v>
      </c>
      <c r="C119" s="3">
        <f t="shared" ref="C119:BN122" si="154">B119</f>
        <v>0</v>
      </c>
      <c r="D119" s="3">
        <f t="shared" si="154"/>
        <v>0</v>
      </c>
      <c r="E119" s="3">
        <f t="shared" si="154"/>
        <v>0</v>
      </c>
      <c r="F119" s="3">
        <f t="shared" si="154"/>
        <v>0</v>
      </c>
      <c r="G119" s="3">
        <f t="shared" si="154"/>
        <v>0</v>
      </c>
      <c r="H119" s="3">
        <f t="shared" si="154"/>
        <v>0</v>
      </c>
      <c r="I119" s="3">
        <f t="shared" si="154"/>
        <v>0</v>
      </c>
      <c r="J119" s="3">
        <f t="shared" si="154"/>
        <v>0</v>
      </c>
      <c r="K119" s="3">
        <f t="shared" si="154"/>
        <v>0</v>
      </c>
      <c r="L119" s="3">
        <f t="shared" si="154"/>
        <v>0</v>
      </c>
      <c r="M119" s="3">
        <f t="shared" si="154"/>
        <v>0</v>
      </c>
      <c r="N119" s="3">
        <f t="shared" si="154"/>
        <v>0</v>
      </c>
      <c r="O119" s="3">
        <f t="shared" si="154"/>
        <v>0</v>
      </c>
      <c r="P119" s="3">
        <f t="shared" si="154"/>
        <v>0</v>
      </c>
      <c r="Q119" s="3">
        <f t="shared" si="154"/>
        <v>0</v>
      </c>
      <c r="R119" s="3">
        <f t="shared" si="154"/>
        <v>0</v>
      </c>
      <c r="S119" s="3">
        <f t="shared" si="154"/>
        <v>0</v>
      </c>
      <c r="T119" s="3">
        <f t="shared" si="154"/>
        <v>0</v>
      </c>
      <c r="U119" s="3">
        <f t="shared" si="154"/>
        <v>0</v>
      </c>
      <c r="V119" s="3">
        <f t="shared" si="154"/>
        <v>0</v>
      </c>
      <c r="W119" s="3">
        <f t="shared" si="154"/>
        <v>0</v>
      </c>
      <c r="X119" s="3">
        <f t="shared" si="154"/>
        <v>0</v>
      </c>
      <c r="Y119" s="3">
        <f t="shared" si="154"/>
        <v>0</v>
      </c>
      <c r="Z119" s="3">
        <f t="shared" si="154"/>
        <v>0</v>
      </c>
      <c r="AA119" s="3">
        <f t="shared" si="154"/>
        <v>0</v>
      </c>
      <c r="AB119" s="3">
        <f t="shared" si="154"/>
        <v>0</v>
      </c>
      <c r="AC119" s="3">
        <f t="shared" si="154"/>
        <v>0</v>
      </c>
      <c r="AD119" s="3">
        <f t="shared" si="154"/>
        <v>0</v>
      </c>
      <c r="AE119" s="3">
        <f t="shared" si="154"/>
        <v>0</v>
      </c>
      <c r="AF119" s="3">
        <f t="shared" si="154"/>
        <v>0</v>
      </c>
      <c r="AG119" s="3">
        <f t="shared" si="154"/>
        <v>0</v>
      </c>
      <c r="AH119" s="3">
        <f t="shared" si="154"/>
        <v>0</v>
      </c>
      <c r="AI119" s="3">
        <f t="shared" si="154"/>
        <v>0</v>
      </c>
      <c r="AJ119" s="3">
        <f t="shared" si="154"/>
        <v>0</v>
      </c>
      <c r="AK119" s="3">
        <f t="shared" si="154"/>
        <v>0</v>
      </c>
      <c r="AL119" s="3">
        <f t="shared" si="154"/>
        <v>0</v>
      </c>
      <c r="AM119" s="3">
        <f t="shared" si="154"/>
        <v>0</v>
      </c>
      <c r="AN119" s="3">
        <f t="shared" si="154"/>
        <v>0</v>
      </c>
      <c r="AO119" s="3">
        <f t="shared" si="154"/>
        <v>0</v>
      </c>
      <c r="AP119" s="3">
        <f t="shared" si="154"/>
        <v>0</v>
      </c>
      <c r="AQ119" s="3">
        <f t="shared" si="154"/>
        <v>0</v>
      </c>
      <c r="AR119" s="3">
        <f t="shared" si="154"/>
        <v>0</v>
      </c>
      <c r="AS119" s="3">
        <f t="shared" si="154"/>
        <v>0</v>
      </c>
      <c r="AT119" s="3">
        <f t="shared" si="154"/>
        <v>0</v>
      </c>
      <c r="AU119" s="3">
        <f t="shared" si="154"/>
        <v>0</v>
      </c>
      <c r="AV119" s="3">
        <f t="shared" si="154"/>
        <v>0</v>
      </c>
      <c r="AW119" s="3">
        <f t="shared" si="154"/>
        <v>0</v>
      </c>
      <c r="AX119" s="3">
        <f t="shared" si="154"/>
        <v>0</v>
      </c>
      <c r="AY119" s="3">
        <f t="shared" si="154"/>
        <v>0</v>
      </c>
      <c r="AZ119" s="3">
        <f t="shared" si="154"/>
        <v>0</v>
      </c>
      <c r="BA119" s="3">
        <f t="shared" si="154"/>
        <v>0</v>
      </c>
      <c r="BB119" s="3">
        <f t="shared" si="154"/>
        <v>0</v>
      </c>
      <c r="BC119" s="3">
        <f t="shared" si="154"/>
        <v>0</v>
      </c>
      <c r="BD119" s="3">
        <f t="shared" si="154"/>
        <v>0</v>
      </c>
      <c r="BE119" s="3">
        <f t="shared" si="154"/>
        <v>0</v>
      </c>
      <c r="BF119" s="3">
        <f t="shared" si="154"/>
        <v>0</v>
      </c>
      <c r="BG119" s="3">
        <f t="shared" si="154"/>
        <v>0</v>
      </c>
      <c r="BH119" s="3">
        <f t="shared" si="154"/>
        <v>0</v>
      </c>
      <c r="BI119" s="3">
        <f t="shared" si="154"/>
        <v>0</v>
      </c>
      <c r="BJ119" s="3">
        <f t="shared" si="154"/>
        <v>0</v>
      </c>
      <c r="BK119" s="3">
        <f t="shared" si="154"/>
        <v>0</v>
      </c>
      <c r="BL119" s="3">
        <f t="shared" si="154"/>
        <v>0</v>
      </c>
      <c r="BM119" s="3">
        <f t="shared" si="154"/>
        <v>0</v>
      </c>
      <c r="BN119" s="3">
        <f t="shared" si="154"/>
        <v>0</v>
      </c>
      <c r="BO119" s="3">
        <f t="shared" ref="BO119:CD122" si="155">BN119</f>
        <v>0</v>
      </c>
      <c r="BP119" s="3">
        <f t="shared" si="155"/>
        <v>0</v>
      </c>
      <c r="BQ119" s="3">
        <f t="shared" si="155"/>
        <v>0</v>
      </c>
      <c r="BR119" s="3">
        <f t="shared" si="155"/>
        <v>0</v>
      </c>
      <c r="BS119" s="3">
        <f t="shared" si="155"/>
        <v>0</v>
      </c>
      <c r="BT119" s="3">
        <f t="shared" si="155"/>
        <v>0</v>
      </c>
      <c r="BU119" s="3">
        <f t="shared" si="155"/>
        <v>0</v>
      </c>
      <c r="BV119" s="3">
        <f t="shared" si="155"/>
        <v>0</v>
      </c>
      <c r="BW119" s="3">
        <f t="shared" si="155"/>
        <v>0</v>
      </c>
      <c r="BX119" s="3">
        <f t="shared" si="155"/>
        <v>0</v>
      </c>
      <c r="BY119" s="3">
        <f t="shared" si="155"/>
        <v>0</v>
      </c>
      <c r="BZ119" s="3">
        <f t="shared" si="155"/>
        <v>0</v>
      </c>
      <c r="CA119" s="3">
        <f t="shared" si="155"/>
        <v>0</v>
      </c>
      <c r="CB119" s="3">
        <f t="shared" si="155"/>
        <v>0</v>
      </c>
      <c r="CC119" s="3">
        <f t="shared" si="155"/>
        <v>0</v>
      </c>
      <c r="CD119" s="3">
        <f t="shared" si="155"/>
        <v>0</v>
      </c>
      <c r="CE119" s="3">
        <f t="shared" ref="CE119:CT122" si="156">CD119</f>
        <v>0</v>
      </c>
      <c r="CF119" s="3">
        <f t="shared" si="156"/>
        <v>0</v>
      </c>
      <c r="CG119" s="3">
        <f t="shared" si="156"/>
        <v>0</v>
      </c>
      <c r="CH119" s="3">
        <f t="shared" si="156"/>
        <v>0</v>
      </c>
      <c r="CI119" s="3">
        <f t="shared" si="156"/>
        <v>0</v>
      </c>
      <c r="CJ119" s="3">
        <f t="shared" si="156"/>
        <v>0</v>
      </c>
      <c r="CK119" s="3">
        <f t="shared" si="156"/>
        <v>0</v>
      </c>
      <c r="CL119" s="3">
        <f t="shared" si="156"/>
        <v>0</v>
      </c>
      <c r="CM119" s="3">
        <f t="shared" si="156"/>
        <v>0</v>
      </c>
      <c r="CN119" s="3">
        <f t="shared" si="156"/>
        <v>0</v>
      </c>
      <c r="CO119" s="3">
        <f t="shared" si="156"/>
        <v>0</v>
      </c>
      <c r="CP119" s="3">
        <f t="shared" si="156"/>
        <v>0</v>
      </c>
      <c r="CQ119" s="3">
        <f t="shared" si="156"/>
        <v>0</v>
      </c>
      <c r="CR119" s="3">
        <f t="shared" si="156"/>
        <v>0</v>
      </c>
      <c r="CS119" s="3">
        <f t="shared" si="156"/>
        <v>0</v>
      </c>
      <c r="CT119" s="3">
        <f t="shared" si="156"/>
        <v>0</v>
      </c>
      <c r="CU119" s="3">
        <f t="shared" ref="CU119:CX122" si="157">CT119</f>
        <v>0</v>
      </c>
      <c r="CV119" s="3">
        <f t="shared" si="157"/>
        <v>0</v>
      </c>
      <c r="CW119" s="3">
        <f t="shared" si="157"/>
        <v>0</v>
      </c>
      <c r="CX119" s="3">
        <f t="shared" si="157"/>
        <v>0</v>
      </c>
    </row>
    <row r="120" spans="1:102" x14ac:dyDescent="0.3">
      <c r="A120" t="str">
        <f>A125</f>
        <v>Diversion Channels</v>
      </c>
      <c r="C120" s="3">
        <f>-$F$25*$D$25</f>
        <v>0</v>
      </c>
      <c r="D120" s="3">
        <f>C120</f>
        <v>0</v>
      </c>
      <c r="E120" s="3">
        <f t="shared" si="154"/>
        <v>0</v>
      </c>
      <c r="F120" s="3">
        <f t="shared" si="154"/>
        <v>0</v>
      </c>
      <c r="G120" s="3">
        <f t="shared" si="154"/>
        <v>0</v>
      </c>
      <c r="H120" s="3">
        <f t="shared" si="154"/>
        <v>0</v>
      </c>
      <c r="I120" s="3">
        <f t="shared" si="154"/>
        <v>0</v>
      </c>
      <c r="J120" s="3">
        <f t="shared" si="154"/>
        <v>0</v>
      </c>
      <c r="K120" s="3">
        <f t="shared" si="154"/>
        <v>0</v>
      </c>
      <c r="L120" s="3">
        <f t="shared" si="154"/>
        <v>0</v>
      </c>
      <c r="M120" s="3">
        <f t="shared" si="154"/>
        <v>0</v>
      </c>
      <c r="N120" s="3">
        <f t="shared" si="154"/>
        <v>0</v>
      </c>
      <c r="O120" s="3">
        <f t="shared" si="154"/>
        <v>0</v>
      </c>
      <c r="P120" s="3">
        <f t="shared" si="154"/>
        <v>0</v>
      </c>
      <c r="Q120" s="3">
        <f t="shared" si="154"/>
        <v>0</v>
      </c>
      <c r="R120" s="3">
        <f t="shared" si="154"/>
        <v>0</v>
      </c>
      <c r="S120" s="3">
        <f>R120</f>
        <v>0</v>
      </c>
      <c r="T120" s="3">
        <f t="shared" si="154"/>
        <v>0</v>
      </c>
      <c r="U120" s="3">
        <f t="shared" si="154"/>
        <v>0</v>
      </c>
      <c r="V120" s="3">
        <f t="shared" si="154"/>
        <v>0</v>
      </c>
      <c r="W120" s="3">
        <f t="shared" si="154"/>
        <v>0</v>
      </c>
      <c r="X120" s="3">
        <f t="shared" si="154"/>
        <v>0</v>
      </c>
      <c r="Y120" s="3">
        <f t="shared" si="154"/>
        <v>0</v>
      </c>
      <c r="Z120" s="3">
        <f t="shared" si="154"/>
        <v>0</v>
      </c>
      <c r="AA120" s="3">
        <f t="shared" si="154"/>
        <v>0</v>
      </c>
      <c r="AB120" s="3">
        <f t="shared" si="154"/>
        <v>0</v>
      </c>
      <c r="AC120" s="3">
        <f t="shared" si="154"/>
        <v>0</v>
      </c>
      <c r="AD120" s="3">
        <f t="shared" si="154"/>
        <v>0</v>
      </c>
      <c r="AE120" s="3">
        <f t="shared" si="154"/>
        <v>0</v>
      </c>
      <c r="AF120" s="3">
        <f t="shared" si="154"/>
        <v>0</v>
      </c>
      <c r="AG120" s="3">
        <f t="shared" si="154"/>
        <v>0</v>
      </c>
      <c r="AH120" s="3">
        <f t="shared" si="154"/>
        <v>0</v>
      </c>
      <c r="AI120" s="3">
        <f t="shared" si="154"/>
        <v>0</v>
      </c>
      <c r="AJ120" s="3">
        <f t="shared" si="154"/>
        <v>0</v>
      </c>
      <c r="AK120" s="3">
        <f t="shared" si="154"/>
        <v>0</v>
      </c>
      <c r="AL120" s="3">
        <f t="shared" si="154"/>
        <v>0</v>
      </c>
      <c r="AM120" s="3">
        <f t="shared" si="154"/>
        <v>0</v>
      </c>
      <c r="AN120" s="3">
        <f t="shared" si="154"/>
        <v>0</v>
      </c>
      <c r="AO120" s="3">
        <f t="shared" si="154"/>
        <v>0</v>
      </c>
      <c r="AP120" s="3">
        <f t="shared" si="154"/>
        <v>0</v>
      </c>
      <c r="AQ120" s="3">
        <f t="shared" si="154"/>
        <v>0</v>
      </c>
      <c r="AR120" s="3">
        <f t="shared" si="154"/>
        <v>0</v>
      </c>
      <c r="AS120" s="3">
        <f t="shared" si="154"/>
        <v>0</v>
      </c>
      <c r="AT120" s="3">
        <f t="shared" si="154"/>
        <v>0</v>
      </c>
      <c r="AU120" s="3">
        <f t="shared" si="154"/>
        <v>0</v>
      </c>
      <c r="AV120" s="3">
        <f t="shared" si="154"/>
        <v>0</v>
      </c>
      <c r="AW120" s="3">
        <f t="shared" si="154"/>
        <v>0</v>
      </c>
      <c r="AX120" s="3">
        <f t="shared" si="154"/>
        <v>0</v>
      </c>
      <c r="AY120" s="3">
        <f t="shared" si="154"/>
        <v>0</v>
      </c>
      <c r="AZ120" s="3">
        <f t="shared" si="154"/>
        <v>0</v>
      </c>
      <c r="BA120" s="3">
        <f t="shared" si="154"/>
        <v>0</v>
      </c>
      <c r="BB120" s="3">
        <f t="shared" si="154"/>
        <v>0</v>
      </c>
      <c r="BC120" s="3">
        <f t="shared" si="154"/>
        <v>0</v>
      </c>
      <c r="BD120" s="3">
        <f t="shared" si="154"/>
        <v>0</v>
      </c>
      <c r="BE120" s="3">
        <f t="shared" si="154"/>
        <v>0</v>
      </c>
      <c r="BF120" s="3">
        <f t="shared" si="154"/>
        <v>0</v>
      </c>
      <c r="BG120" s="3">
        <f t="shared" si="154"/>
        <v>0</v>
      </c>
      <c r="BH120" s="3">
        <f t="shared" si="154"/>
        <v>0</v>
      </c>
      <c r="BI120" s="3">
        <f t="shared" si="154"/>
        <v>0</v>
      </c>
      <c r="BJ120" s="3">
        <f t="shared" si="154"/>
        <v>0</v>
      </c>
      <c r="BK120" s="3">
        <f t="shared" si="154"/>
        <v>0</v>
      </c>
      <c r="BL120" s="3">
        <f t="shared" si="154"/>
        <v>0</v>
      </c>
      <c r="BM120" s="3">
        <f t="shared" si="154"/>
        <v>0</v>
      </c>
      <c r="BN120" s="3">
        <f t="shared" si="154"/>
        <v>0</v>
      </c>
      <c r="BO120" s="3">
        <f t="shared" si="155"/>
        <v>0</v>
      </c>
      <c r="BP120" s="3">
        <f t="shared" si="155"/>
        <v>0</v>
      </c>
      <c r="BQ120" s="3">
        <f t="shared" si="155"/>
        <v>0</v>
      </c>
      <c r="BR120" s="3">
        <f t="shared" si="155"/>
        <v>0</v>
      </c>
      <c r="BS120" s="3">
        <f t="shared" si="155"/>
        <v>0</v>
      </c>
      <c r="BT120" s="3">
        <f t="shared" si="155"/>
        <v>0</v>
      </c>
      <c r="BU120" s="3">
        <f t="shared" si="155"/>
        <v>0</v>
      </c>
      <c r="BV120" s="3">
        <f t="shared" si="155"/>
        <v>0</v>
      </c>
      <c r="BW120" s="3">
        <f t="shared" si="155"/>
        <v>0</v>
      </c>
      <c r="BX120" s="3">
        <f t="shared" si="155"/>
        <v>0</v>
      </c>
      <c r="BY120" s="3">
        <f t="shared" si="155"/>
        <v>0</v>
      </c>
      <c r="BZ120" s="3">
        <f t="shared" si="155"/>
        <v>0</v>
      </c>
      <c r="CA120" s="3">
        <f t="shared" si="155"/>
        <v>0</v>
      </c>
      <c r="CB120" s="3">
        <f t="shared" si="155"/>
        <v>0</v>
      </c>
      <c r="CC120" s="3">
        <f t="shared" si="155"/>
        <v>0</v>
      </c>
      <c r="CD120" s="3">
        <f t="shared" si="155"/>
        <v>0</v>
      </c>
      <c r="CE120" s="3">
        <f t="shared" si="156"/>
        <v>0</v>
      </c>
      <c r="CF120" s="3">
        <f t="shared" si="156"/>
        <v>0</v>
      </c>
      <c r="CG120" s="3">
        <f t="shared" si="156"/>
        <v>0</v>
      </c>
      <c r="CH120" s="3">
        <f t="shared" si="156"/>
        <v>0</v>
      </c>
      <c r="CI120" s="3">
        <f t="shared" si="156"/>
        <v>0</v>
      </c>
      <c r="CJ120" s="3">
        <f t="shared" si="156"/>
        <v>0</v>
      </c>
      <c r="CK120" s="3">
        <f t="shared" si="156"/>
        <v>0</v>
      </c>
      <c r="CL120" s="3">
        <f t="shared" si="156"/>
        <v>0</v>
      </c>
      <c r="CM120" s="3">
        <f t="shared" si="156"/>
        <v>0</v>
      </c>
      <c r="CN120" s="3">
        <f t="shared" si="156"/>
        <v>0</v>
      </c>
      <c r="CO120" s="3">
        <f t="shared" si="156"/>
        <v>0</v>
      </c>
      <c r="CP120" s="3">
        <f t="shared" si="156"/>
        <v>0</v>
      </c>
      <c r="CQ120" s="3">
        <f t="shared" si="156"/>
        <v>0</v>
      </c>
      <c r="CR120" s="3">
        <f t="shared" si="156"/>
        <v>0</v>
      </c>
      <c r="CS120" s="3">
        <f t="shared" si="156"/>
        <v>0</v>
      </c>
      <c r="CT120" s="3">
        <f t="shared" si="156"/>
        <v>0</v>
      </c>
      <c r="CU120" s="3">
        <f t="shared" si="157"/>
        <v>0</v>
      </c>
      <c r="CV120" s="3">
        <f t="shared" si="157"/>
        <v>0</v>
      </c>
      <c r="CW120" s="3">
        <f t="shared" si="157"/>
        <v>0</v>
      </c>
      <c r="CX120" s="3">
        <f t="shared" si="157"/>
        <v>0</v>
      </c>
    </row>
    <row r="121" spans="1:102" x14ac:dyDescent="0.3">
      <c r="A121" t="str">
        <f>A126</f>
        <v>Shoes Outside Door</v>
      </c>
      <c r="C121" s="3">
        <f>-$G$25*$D$25</f>
        <v>-200000</v>
      </c>
      <c r="D121" s="3">
        <f t="shared" ref="D121:D122" si="158">C121</f>
        <v>-200000</v>
      </c>
      <c r="E121" s="3">
        <f t="shared" si="154"/>
        <v>-200000</v>
      </c>
      <c r="F121" s="3">
        <f t="shared" si="154"/>
        <v>-200000</v>
      </c>
      <c r="G121" s="3">
        <f t="shared" si="154"/>
        <v>-200000</v>
      </c>
      <c r="H121" s="3">
        <f t="shared" si="154"/>
        <v>-200000</v>
      </c>
      <c r="I121" s="3">
        <f t="shared" si="154"/>
        <v>-200000</v>
      </c>
      <c r="J121" s="3">
        <f t="shared" si="154"/>
        <v>-200000</v>
      </c>
      <c r="K121" s="3">
        <f t="shared" si="154"/>
        <v>-200000</v>
      </c>
      <c r="L121" s="3">
        <f t="shared" si="154"/>
        <v>-200000</v>
      </c>
      <c r="M121" s="3">
        <f t="shared" si="154"/>
        <v>-200000</v>
      </c>
      <c r="N121" s="3">
        <f t="shared" si="154"/>
        <v>-200000</v>
      </c>
      <c r="O121" s="3">
        <f t="shared" si="154"/>
        <v>-200000</v>
      </c>
      <c r="P121" s="3">
        <f t="shared" si="154"/>
        <v>-200000</v>
      </c>
      <c r="Q121" s="3">
        <f t="shared" si="154"/>
        <v>-200000</v>
      </c>
      <c r="R121" s="3">
        <f t="shared" si="154"/>
        <v>-200000</v>
      </c>
      <c r="S121" s="3">
        <f>R121</f>
        <v>-200000</v>
      </c>
      <c r="T121" s="3">
        <f t="shared" si="154"/>
        <v>-200000</v>
      </c>
      <c r="U121" s="3">
        <f t="shared" si="154"/>
        <v>-200000</v>
      </c>
      <c r="V121" s="3">
        <f t="shared" si="154"/>
        <v>-200000</v>
      </c>
      <c r="W121" s="3">
        <f t="shared" si="154"/>
        <v>-200000</v>
      </c>
      <c r="X121" s="3">
        <f t="shared" si="154"/>
        <v>-200000</v>
      </c>
      <c r="Y121" s="3">
        <f t="shared" si="154"/>
        <v>-200000</v>
      </c>
      <c r="Z121" s="3">
        <f t="shared" si="154"/>
        <v>-200000</v>
      </c>
      <c r="AA121" s="3">
        <f t="shared" si="154"/>
        <v>-200000</v>
      </c>
      <c r="AB121" s="3">
        <f t="shared" si="154"/>
        <v>-200000</v>
      </c>
      <c r="AC121" s="3">
        <f t="shared" si="154"/>
        <v>-200000</v>
      </c>
      <c r="AD121" s="3">
        <f t="shared" si="154"/>
        <v>-200000</v>
      </c>
      <c r="AE121" s="3">
        <f t="shared" si="154"/>
        <v>-200000</v>
      </c>
      <c r="AF121" s="3">
        <f t="shared" si="154"/>
        <v>-200000</v>
      </c>
      <c r="AG121" s="3">
        <f t="shared" si="154"/>
        <v>-200000</v>
      </c>
      <c r="AH121" s="3">
        <f t="shared" si="154"/>
        <v>-200000</v>
      </c>
      <c r="AI121" s="3">
        <f t="shared" si="154"/>
        <v>-200000</v>
      </c>
      <c r="AJ121" s="3">
        <f t="shared" si="154"/>
        <v>-200000</v>
      </c>
      <c r="AK121" s="3">
        <f t="shared" si="154"/>
        <v>-200000</v>
      </c>
      <c r="AL121" s="3">
        <f t="shared" si="154"/>
        <v>-200000</v>
      </c>
      <c r="AM121" s="3">
        <f t="shared" si="154"/>
        <v>-200000</v>
      </c>
      <c r="AN121" s="3">
        <f t="shared" si="154"/>
        <v>-200000</v>
      </c>
      <c r="AO121" s="3">
        <f t="shared" si="154"/>
        <v>-200000</v>
      </c>
      <c r="AP121" s="3">
        <f t="shared" si="154"/>
        <v>-200000</v>
      </c>
      <c r="AQ121" s="3">
        <f t="shared" si="154"/>
        <v>-200000</v>
      </c>
      <c r="AR121" s="3">
        <f t="shared" si="154"/>
        <v>-200000</v>
      </c>
      <c r="AS121" s="3">
        <f t="shared" si="154"/>
        <v>-200000</v>
      </c>
      <c r="AT121" s="3">
        <f t="shared" si="154"/>
        <v>-200000</v>
      </c>
      <c r="AU121" s="3">
        <f t="shared" si="154"/>
        <v>-200000</v>
      </c>
      <c r="AV121" s="3">
        <f t="shared" si="154"/>
        <v>-200000</v>
      </c>
      <c r="AW121" s="3">
        <f t="shared" si="154"/>
        <v>-200000</v>
      </c>
      <c r="AX121" s="3">
        <f t="shared" si="154"/>
        <v>-200000</v>
      </c>
      <c r="AY121" s="3">
        <f t="shared" si="154"/>
        <v>-200000</v>
      </c>
      <c r="AZ121" s="3">
        <f t="shared" si="154"/>
        <v>-200000</v>
      </c>
      <c r="BA121" s="3">
        <f t="shared" si="154"/>
        <v>-200000</v>
      </c>
      <c r="BB121" s="3">
        <f t="shared" si="154"/>
        <v>-200000</v>
      </c>
      <c r="BC121" s="3">
        <f t="shared" si="154"/>
        <v>-200000</v>
      </c>
      <c r="BD121" s="3">
        <f t="shared" si="154"/>
        <v>-200000</v>
      </c>
      <c r="BE121" s="3">
        <f t="shared" si="154"/>
        <v>-200000</v>
      </c>
      <c r="BF121" s="3">
        <f t="shared" si="154"/>
        <v>-200000</v>
      </c>
      <c r="BG121" s="3">
        <f t="shared" si="154"/>
        <v>-200000</v>
      </c>
      <c r="BH121" s="3">
        <f t="shared" si="154"/>
        <v>-200000</v>
      </c>
      <c r="BI121" s="3">
        <f t="shared" si="154"/>
        <v>-200000</v>
      </c>
      <c r="BJ121" s="3">
        <f t="shared" si="154"/>
        <v>-200000</v>
      </c>
      <c r="BK121" s="3">
        <f t="shared" si="154"/>
        <v>-200000</v>
      </c>
      <c r="BL121" s="3">
        <f t="shared" si="154"/>
        <v>-200000</v>
      </c>
      <c r="BM121" s="3">
        <f t="shared" si="154"/>
        <v>-200000</v>
      </c>
      <c r="BN121" s="3">
        <f t="shared" si="154"/>
        <v>-200000</v>
      </c>
      <c r="BO121" s="3">
        <f t="shared" si="155"/>
        <v>-200000</v>
      </c>
      <c r="BP121" s="3">
        <f t="shared" si="155"/>
        <v>-200000</v>
      </c>
      <c r="BQ121" s="3">
        <f t="shared" si="155"/>
        <v>-200000</v>
      </c>
      <c r="BR121" s="3">
        <f t="shared" si="155"/>
        <v>-200000</v>
      </c>
      <c r="BS121" s="3">
        <f t="shared" si="155"/>
        <v>-200000</v>
      </c>
      <c r="BT121" s="3">
        <f t="shared" si="155"/>
        <v>-200000</v>
      </c>
      <c r="BU121" s="3">
        <f t="shared" si="155"/>
        <v>-200000</v>
      </c>
      <c r="BV121" s="3">
        <f t="shared" si="155"/>
        <v>-200000</v>
      </c>
      <c r="BW121" s="3">
        <f t="shared" si="155"/>
        <v>-200000</v>
      </c>
      <c r="BX121" s="3">
        <f t="shared" si="155"/>
        <v>-200000</v>
      </c>
      <c r="BY121" s="3">
        <f t="shared" si="155"/>
        <v>-200000</v>
      </c>
      <c r="BZ121" s="3">
        <f t="shared" si="155"/>
        <v>-200000</v>
      </c>
      <c r="CA121" s="3">
        <f t="shared" si="155"/>
        <v>-200000</v>
      </c>
      <c r="CB121" s="3">
        <f t="shared" si="155"/>
        <v>-200000</v>
      </c>
      <c r="CC121" s="3">
        <f t="shared" si="155"/>
        <v>-200000</v>
      </c>
      <c r="CD121" s="3">
        <f t="shared" si="155"/>
        <v>-200000</v>
      </c>
      <c r="CE121" s="3">
        <f t="shared" si="156"/>
        <v>-200000</v>
      </c>
      <c r="CF121" s="3">
        <f t="shared" si="156"/>
        <v>-200000</v>
      </c>
      <c r="CG121" s="3">
        <f t="shared" si="156"/>
        <v>-200000</v>
      </c>
      <c r="CH121" s="3">
        <f t="shared" si="156"/>
        <v>-200000</v>
      </c>
      <c r="CI121" s="3">
        <f t="shared" si="156"/>
        <v>-200000</v>
      </c>
      <c r="CJ121" s="3">
        <f t="shared" si="156"/>
        <v>-200000</v>
      </c>
      <c r="CK121" s="3">
        <f t="shared" si="156"/>
        <v>-200000</v>
      </c>
      <c r="CL121" s="3">
        <f t="shared" si="156"/>
        <v>-200000</v>
      </c>
      <c r="CM121" s="3">
        <f t="shared" si="156"/>
        <v>-200000</v>
      </c>
      <c r="CN121" s="3">
        <f t="shared" si="156"/>
        <v>-200000</v>
      </c>
      <c r="CO121" s="3">
        <f t="shared" si="156"/>
        <v>-200000</v>
      </c>
      <c r="CP121" s="3">
        <f t="shared" si="156"/>
        <v>-200000</v>
      </c>
      <c r="CQ121" s="3">
        <f t="shared" si="156"/>
        <v>-200000</v>
      </c>
      <c r="CR121" s="3">
        <f t="shared" si="156"/>
        <v>-200000</v>
      </c>
      <c r="CS121" s="3">
        <f t="shared" si="156"/>
        <v>-200000</v>
      </c>
      <c r="CT121" s="3">
        <f t="shared" si="156"/>
        <v>-200000</v>
      </c>
      <c r="CU121" s="3">
        <f t="shared" si="157"/>
        <v>-200000</v>
      </c>
      <c r="CV121" s="3">
        <f t="shared" si="157"/>
        <v>-200000</v>
      </c>
      <c r="CW121" s="3">
        <f t="shared" si="157"/>
        <v>-200000</v>
      </c>
      <c r="CX121" s="3">
        <f t="shared" si="157"/>
        <v>-200000</v>
      </c>
    </row>
    <row r="122" spans="1:102" x14ac:dyDescent="0.3">
      <c r="A122" t="str">
        <f>A127</f>
        <v>Heaps of Rice</v>
      </c>
      <c r="C122" s="3">
        <f>-$H$25*$D$25</f>
        <v>0</v>
      </c>
      <c r="D122" s="3">
        <f t="shared" si="158"/>
        <v>0</v>
      </c>
      <c r="E122" s="3">
        <f t="shared" si="154"/>
        <v>0</v>
      </c>
      <c r="F122" s="3">
        <f t="shared" si="154"/>
        <v>0</v>
      </c>
      <c r="G122" s="3">
        <f t="shared" si="154"/>
        <v>0</v>
      </c>
      <c r="H122" s="3">
        <f t="shared" si="154"/>
        <v>0</v>
      </c>
      <c r="I122" s="3">
        <f t="shared" si="154"/>
        <v>0</v>
      </c>
      <c r="J122" s="3">
        <f t="shared" si="154"/>
        <v>0</v>
      </c>
      <c r="K122" s="3">
        <f t="shared" si="154"/>
        <v>0</v>
      </c>
      <c r="L122" s="3">
        <f t="shared" si="154"/>
        <v>0</v>
      </c>
      <c r="M122" s="3">
        <f t="shared" si="154"/>
        <v>0</v>
      </c>
      <c r="N122" s="3">
        <f t="shared" si="154"/>
        <v>0</v>
      </c>
      <c r="O122" s="3">
        <f t="shared" si="154"/>
        <v>0</v>
      </c>
      <c r="P122" s="3">
        <f t="shared" si="154"/>
        <v>0</v>
      </c>
      <c r="Q122" s="3">
        <f t="shared" si="154"/>
        <v>0</v>
      </c>
      <c r="R122" s="3">
        <f t="shared" si="154"/>
        <v>0</v>
      </c>
      <c r="S122" s="3">
        <f>R122</f>
        <v>0</v>
      </c>
      <c r="T122" s="3">
        <f t="shared" si="154"/>
        <v>0</v>
      </c>
      <c r="U122" s="3">
        <f t="shared" si="154"/>
        <v>0</v>
      </c>
      <c r="V122" s="3">
        <f t="shared" si="154"/>
        <v>0</v>
      </c>
      <c r="W122" s="3">
        <f t="shared" si="154"/>
        <v>0</v>
      </c>
      <c r="X122" s="3">
        <f t="shared" si="154"/>
        <v>0</v>
      </c>
      <c r="Y122" s="3">
        <f t="shared" si="154"/>
        <v>0</v>
      </c>
      <c r="Z122" s="3">
        <f t="shared" si="154"/>
        <v>0</v>
      </c>
      <c r="AA122" s="3">
        <f t="shared" si="154"/>
        <v>0</v>
      </c>
      <c r="AB122" s="3">
        <f t="shared" si="154"/>
        <v>0</v>
      </c>
      <c r="AC122" s="3">
        <f t="shared" si="154"/>
        <v>0</v>
      </c>
      <c r="AD122" s="3">
        <f t="shared" si="154"/>
        <v>0</v>
      </c>
      <c r="AE122" s="3">
        <f t="shared" si="154"/>
        <v>0</v>
      </c>
      <c r="AF122" s="3">
        <f t="shared" si="154"/>
        <v>0</v>
      </c>
      <c r="AG122" s="3">
        <f t="shared" si="154"/>
        <v>0</v>
      </c>
      <c r="AH122" s="3">
        <f t="shared" si="154"/>
        <v>0</v>
      </c>
      <c r="AI122" s="3">
        <f t="shared" si="154"/>
        <v>0</v>
      </c>
      <c r="AJ122" s="3">
        <f t="shared" si="154"/>
        <v>0</v>
      </c>
      <c r="AK122" s="3">
        <f t="shared" si="154"/>
        <v>0</v>
      </c>
      <c r="AL122" s="3">
        <f t="shared" si="154"/>
        <v>0</v>
      </c>
      <c r="AM122" s="3">
        <f t="shared" si="154"/>
        <v>0</v>
      </c>
      <c r="AN122" s="3">
        <f t="shared" si="154"/>
        <v>0</v>
      </c>
      <c r="AO122" s="3">
        <f t="shared" si="154"/>
        <v>0</v>
      </c>
      <c r="AP122" s="3">
        <f t="shared" si="154"/>
        <v>0</v>
      </c>
      <c r="AQ122" s="3">
        <f t="shared" si="154"/>
        <v>0</v>
      </c>
      <c r="AR122" s="3">
        <f t="shared" si="154"/>
        <v>0</v>
      </c>
      <c r="AS122" s="3">
        <f t="shared" si="154"/>
        <v>0</v>
      </c>
      <c r="AT122" s="3">
        <f t="shared" si="154"/>
        <v>0</v>
      </c>
      <c r="AU122" s="3">
        <f t="shared" si="154"/>
        <v>0</v>
      </c>
      <c r="AV122" s="3">
        <f t="shared" si="154"/>
        <v>0</v>
      </c>
      <c r="AW122" s="3">
        <f t="shared" si="154"/>
        <v>0</v>
      </c>
      <c r="AX122" s="3">
        <f t="shared" si="154"/>
        <v>0</v>
      </c>
      <c r="AY122" s="3">
        <f t="shared" si="154"/>
        <v>0</v>
      </c>
      <c r="AZ122" s="3">
        <f t="shared" si="154"/>
        <v>0</v>
      </c>
      <c r="BA122" s="3">
        <f t="shared" si="154"/>
        <v>0</v>
      </c>
      <c r="BB122" s="3">
        <f t="shared" si="154"/>
        <v>0</v>
      </c>
      <c r="BC122" s="3">
        <f t="shared" si="154"/>
        <v>0</v>
      </c>
      <c r="BD122" s="3">
        <f t="shared" si="154"/>
        <v>0</v>
      </c>
      <c r="BE122" s="3">
        <f t="shared" si="154"/>
        <v>0</v>
      </c>
      <c r="BF122" s="3">
        <f t="shared" si="154"/>
        <v>0</v>
      </c>
      <c r="BG122" s="3">
        <f t="shared" si="154"/>
        <v>0</v>
      </c>
      <c r="BH122" s="3">
        <f t="shared" si="154"/>
        <v>0</v>
      </c>
      <c r="BI122" s="3">
        <f t="shared" si="154"/>
        <v>0</v>
      </c>
      <c r="BJ122" s="3">
        <f t="shared" si="154"/>
        <v>0</v>
      </c>
      <c r="BK122" s="3">
        <f t="shared" si="154"/>
        <v>0</v>
      </c>
      <c r="BL122" s="3">
        <f t="shared" si="154"/>
        <v>0</v>
      </c>
      <c r="BM122" s="3">
        <f t="shared" si="154"/>
        <v>0</v>
      </c>
      <c r="BN122" s="3">
        <f t="shared" si="154"/>
        <v>0</v>
      </c>
      <c r="BO122" s="3">
        <f t="shared" si="155"/>
        <v>0</v>
      </c>
      <c r="BP122" s="3">
        <f t="shared" si="155"/>
        <v>0</v>
      </c>
      <c r="BQ122" s="3">
        <f t="shared" si="155"/>
        <v>0</v>
      </c>
      <c r="BR122" s="3">
        <f t="shared" si="155"/>
        <v>0</v>
      </c>
      <c r="BS122" s="3">
        <f t="shared" si="155"/>
        <v>0</v>
      </c>
      <c r="BT122" s="3">
        <f t="shared" si="155"/>
        <v>0</v>
      </c>
      <c r="BU122" s="3">
        <f t="shared" si="155"/>
        <v>0</v>
      </c>
      <c r="BV122" s="3">
        <f t="shared" si="155"/>
        <v>0</v>
      </c>
      <c r="BW122" s="3">
        <f t="shared" si="155"/>
        <v>0</v>
      </c>
      <c r="BX122" s="3">
        <f t="shared" si="155"/>
        <v>0</v>
      </c>
      <c r="BY122" s="3">
        <f t="shared" si="155"/>
        <v>0</v>
      </c>
      <c r="BZ122" s="3">
        <f t="shared" si="155"/>
        <v>0</v>
      </c>
      <c r="CA122" s="3">
        <f t="shared" si="155"/>
        <v>0</v>
      </c>
      <c r="CB122" s="3">
        <f t="shared" si="155"/>
        <v>0</v>
      </c>
      <c r="CC122" s="3">
        <f t="shared" si="155"/>
        <v>0</v>
      </c>
      <c r="CD122" s="3">
        <f t="shared" si="155"/>
        <v>0</v>
      </c>
      <c r="CE122" s="3">
        <f t="shared" si="156"/>
        <v>0</v>
      </c>
      <c r="CF122" s="3">
        <f t="shared" si="156"/>
        <v>0</v>
      </c>
      <c r="CG122" s="3">
        <f t="shared" si="156"/>
        <v>0</v>
      </c>
      <c r="CH122" s="3">
        <f t="shared" si="156"/>
        <v>0</v>
      </c>
      <c r="CI122" s="3">
        <f t="shared" si="156"/>
        <v>0</v>
      </c>
      <c r="CJ122" s="3">
        <f t="shared" si="156"/>
        <v>0</v>
      </c>
      <c r="CK122" s="3">
        <f t="shared" si="156"/>
        <v>0</v>
      </c>
      <c r="CL122" s="3">
        <f t="shared" si="156"/>
        <v>0</v>
      </c>
      <c r="CM122" s="3">
        <f t="shared" si="156"/>
        <v>0</v>
      </c>
      <c r="CN122" s="3">
        <f t="shared" si="156"/>
        <v>0</v>
      </c>
      <c r="CO122" s="3">
        <f t="shared" si="156"/>
        <v>0</v>
      </c>
      <c r="CP122" s="3">
        <f t="shared" si="156"/>
        <v>0</v>
      </c>
      <c r="CQ122" s="3">
        <f t="shared" si="156"/>
        <v>0</v>
      </c>
      <c r="CR122" s="3">
        <f t="shared" si="156"/>
        <v>0</v>
      </c>
      <c r="CS122" s="3">
        <f t="shared" si="156"/>
        <v>0</v>
      </c>
      <c r="CT122" s="3">
        <f t="shared" si="156"/>
        <v>0</v>
      </c>
      <c r="CU122" s="3">
        <f t="shared" si="157"/>
        <v>0</v>
      </c>
      <c r="CV122" s="3">
        <f t="shared" si="157"/>
        <v>0</v>
      </c>
      <c r="CW122" s="3">
        <f t="shared" si="157"/>
        <v>0</v>
      </c>
      <c r="CX122" s="3">
        <f t="shared" si="157"/>
        <v>0</v>
      </c>
    </row>
    <row r="123" spans="1:102" x14ac:dyDescent="0.3">
      <c r="A123" s="2" t="str">
        <f>B26</f>
        <v>Initial (aggregation)</v>
      </c>
    </row>
    <row r="124" spans="1:102" x14ac:dyDescent="0.3">
      <c r="A124" t="str">
        <f>A11</f>
        <v>Do Nothing</v>
      </c>
      <c r="B124" s="3">
        <v>0</v>
      </c>
      <c r="C124" s="3">
        <v>0</v>
      </c>
      <c r="D124" s="3">
        <f t="shared" ref="D124:S127" si="159">C124</f>
        <v>0</v>
      </c>
      <c r="E124" s="3">
        <f t="shared" si="159"/>
        <v>0</v>
      </c>
      <c r="F124" s="3">
        <f t="shared" si="159"/>
        <v>0</v>
      </c>
      <c r="G124" s="3">
        <f t="shared" si="159"/>
        <v>0</v>
      </c>
      <c r="H124" s="3">
        <f t="shared" si="159"/>
        <v>0</v>
      </c>
      <c r="I124" s="3">
        <f t="shared" si="159"/>
        <v>0</v>
      </c>
      <c r="J124" s="3">
        <f t="shared" si="159"/>
        <v>0</v>
      </c>
      <c r="K124" s="3">
        <f t="shared" si="159"/>
        <v>0</v>
      </c>
      <c r="L124" s="3">
        <f t="shared" si="159"/>
        <v>0</v>
      </c>
      <c r="M124" s="3">
        <f t="shared" si="159"/>
        <v>0</v>
      </c>
      <c r="N124" s="3">
        <f t="shared" si="159"/>
        <v>0</v>
      </c>
      <c r="O124" s="3">
        <f t="shared" si="159"/>
        <v>0</v>
      </c>
      <c r="P124" s="3">
        <f t="shared" si="159"/>
        <v>0</v>
      </c>
      <c r="Q124" s="3">
        <f t="shared" si="159"/>
        <v>0</v>
      </c>
      <c r="R124" s="3">
        <f t="shared" si="159"/>
        <v>0</v>
      </c>
      <c r="S124" s="3">
        <f t="shared" si="159"/>
        <v>0</v>
      </c>
      <c r="T124" s="3">
        <f t="shared" ref="T124:AI127" si="160">S124</f>
        <v>0</v>
      </c>
      <c r="U124" s="3">
        <f t="shared" si="160"/>
        <v>0</v>
      </c>
      <c r="V124" s="3">
        <f t="shared" si="160"/>
        <v>0</v>
      </c>
      <c r="W124" s="3">
        <f t="shared" si="160"/>
        <v>0</v>
      </c>
      <c r="X124" s="3">
        <f t="shared" si="160"/>
        <v>0</v>
      </c>
      <c r="Y124" s="3">
        <f t="shared" si="160"/>
        <v>0</v>
      </c>
      <c r="Z124" s="3">
        <f t="shared" si="160"/>
        <v>0</v>
      </c>
      <c r="AA124" s="3">
        <f t="shared" si="160"/>
        <v>0</v>
      </c>
      <c r="AB124" s="3">
        <f t="shared" si="160"/>
        <v>0</v>
      </c>
      <c r="AC124" s="3">
        <f t="shared" si="160"/>
        <v>0</v>
      </c>
      <c r="AD124" s="3">
        <f t="shared" si="160"/>
        <v>0</v>
      </c>
      <c r="AE124" s="3">
        <f t="shared" si="160"/>
        <v>0</v>
      </c>
      <c r="AF124" s="3">
        <f t="shared" si="160"/>
        <v>0</v>
      </c>
      <c r="AG124" s="3">
        <f t="shared" si="160"/>
        <v>0</v>
      </c>
      <c r="AH124" s="3">
        <f t="shared" si="160"/>
        <v>0</v>
      </c>
      <c r="AI124" s="3">
        <f t="shared" si="160"/>
        <v>0</v>
      </c>
      <c r="AJ124" s="3">
        <f t="shared" ref="AJ124:AY127" si="161">AI124</f>
        <v>0</v>
      </c>
      <c r="AK124" s="3">
        <f t="shared" si="161"/>
        <v>0</v>
      </c>
      <c r="AL124" s="3">
        <f t="shared" si="161"/>
        <v>0</v>
      </c>
      <c r="AM124" s="3">
        <f t="shared" si="161"/>
        <v>0</v>
      </c>
      <c r="AN124" s="3">
        <f t="shared" si="161"/>
        <v>0</v>
      </c>
      <c r="AO124" s="3">
        <f t="shared" si="161"/>
        <v>0</v>
      </c>
      <c r="AP124" s="3">
        <f t="shared" si="161"/>
        <v>0</v>
      </c>
      <c r="AQ124" s="3">
        <f t="shared" si="161"/>
        <v>0</v>
      </c>
      <c r="AR124" s="3">
        <f t="shared" si="161"/>
        <v>0</v>
      </c>
      <c r="AS124" s="3">
        <f t="shared" si="161"/>
        <v>0</v>
      </c>
      <c r="AT124" s="3">
        <f t="shared" si="161"/>
        <v>0</v>
      </c>
      <c r="AU124" s="3">
        <f t="shared" si="161"/>
        <v>0</v>
      </c>
      <c r="AV124" s="3">
        <f t="shared" si="161"/>
        <v>0</v>
      </c>
      <c r="AW124" s="3">
        <f t="shared" si="161"/>
        <v>0</v>
      </c>
      <c r="AX124" s="3">
        <f t="shared" si="161"/>
        <v>0</v>
      </c>
      <c r="AY124" s="3">
        <f t="shared" si="161"/>
        <v>0</v>
      </c>
      <c r="AZ124" s="3">
        <f t="shared" ref="AZ124:BO127" si="162">AY124</f>
        <v>0</v>
      </c>
      <c r="BA124" s="3">
        <f t="shared" si="162"/>
        <v>0</v>
      </c>
      <c r="BB124" s="3">
        <f t="shared" si="162"/>
        <v>0</v>
      </c>
      <c r="BC124" s="3">
        <f t="shared" si="162"/>
        <v>0</v>
      </c>
      <c r="BD124" s="3">
        <f t="shared" si="162"/>
        <v>0</v>
      </c>
      <c r="BE124" s="3">
        <f t="shared" si="162"/>
        <v>0</v>
      </c>
      <c r="BF124" s="3">
        <f t="shared" si="162"/>
        <v>0</v>
      </c>
      <c r="BG124" s="3">
        <f t="shared" si="162"/>
        <v>0</v>
      </c>
      <c r="BH124" s="3">
        <f t="shared" si="162"/>
        <v>0</v>
      </c>
      <c r="BI124" s="3">
        <f t="shared" si="162"/>
        <v>0</v>
      </c>
      <c r="BJ124" s="3">
        <f t="shared" si="162"/>
        <v>0</v>
      </c>
      <c r="BK124" s="3">
        <f t="shared" si="162"/>
        <v>0</v>
      </c>
      <c r="BL124" s="3">
        <f t="shared" si="162"/>
        <v>0</v>
      </c>
      <c r="BM124" s="3">
        <f t="shared" si="162"/>
        <v>0</v>
      </c>
      <c r="BN124" s="3">
        <f t="shared" si="162"/>
        <v>0</v>
      </c>
      <c r="BO124" s="3">
        <f t="shared" si="162"/>
        <v>0</v>
      </c>
      <c r="BP124" s="3">
        <f t="shared" ref="BP124:CE127" si="163">BO124</f>
        <v>0</v>
      </c>
      <c r="BQ124" s="3">
        <f t="shared" si="163"/>
        <v>0</v>
      </c>
      <c r="BR124" s="3">
        <f t="shared" si="163"/>
        <v>0</v>
      </c>
      <c r="BS124" s="3">
        <f t="shared" si="163"/>
        <v>0</v>
      </c>
      <c r="BT124" s="3">
        <f t="shared" si="163"/>
        <v>0</v>
      </c>
      <c r="BU124" s="3">
        <f t="shared" si="163"/>
        <v>0</v>
      </c>
      <c r="BV124" s="3">
        <f t="shared" si="163"/>
        <v>0</v>
      </c>
      <c r="BW124" s="3">
        <f t="shared" si="163"/>
        <v>0</v>
      </c>
      <c r="BX124" s="3">
        <f t="shared" si="163"/>
        <v>0</v>
      </c>
      <c r="BY124" s="3">
        <f t="shared" si="163"/>
        <v>0</v>
      </c>
      <c r="BZ124" s="3">
        <f t="shared" si="163"/>
        <v>0</v>
      </c>
      <c r="CA124" s="3">
        <f t="shared" si="163"/>
        <v>0</v>
      </c>
      <c r="CB124" s="3">
        <f t="shared" si="163"/>
        <v>0</v>
      </c>
      <c r="CC124" s="3">
        <f t="shared" si="163"/>
        <v>0</v>
      </c>
      <c r="CD124" s="3">
        <f t="shared" si="163"/>
        <v>0</v>
      </c>
      <c r="CE124" s="3">
        <f t="shared" si="163"/>
        <v>0</v>
      </c>
      <c r="CF124" s="3">
        <f t="shared" ref="CF124:CU127" si="164">CE124</f>
        <v>0</v>
      </c>
      <c r="CG124" s="3">
        <f t="shared" si="164"/>
        <v>0</v>
      </c>
      <c r="CH124" s="3">
        <f t="shared" si="164"/>
        <v>0</v>
      </c>
      <c r="CI124" s="3">
        <f t="shared" si="164"/>
        <v>0</v>
      </c>
      <c r="CJ124" s="3">
        <f t="shared" si="164"/>
        <v>0</v>
      </c>
      <c r="CK124" s="3">
        <f t="shared" si="164"/>
        <v>0</v>
      </c>
      <c r="CL124" s="3">
        <f t="shared" si="164"/>
        <v>0</v>
      </c>
      <c r="CM124" s="3">
        <f t="shared" si="164"/>
        <v>0</v>
      </c>
      <c r="CN124" s="3">
        <f t="shared" si="164"/>
        <v>0</v>
      </c>
      <c r="CO124" s="3">
        <f t="shared" si="164"/>
        <v>0</v>
      </c>
      <c r="CP124" s="3">
        <f t="shared" si="164"/>
        <v>0</v>
      </c>
      <c r="CQ124" s="3">
        <f t="shared" si="164"/>
        <v>0</v>
      </c>
      <c r="CR124" s="3">
        <f t="shared" si="164"/>
        <v>0</v>
      </c>
      <c r="CS124" s="3">
        <f t="shared" si="164"/>
        <v>0</v>
      </c>
      <c r="CT124" s="3">
        <f t="shared" si="164"/>
        <v>0</v>
      </c>
      <c r="CU124" s="3">
        <f t="shared" si="164"/>
        <v>0</v>
      </c>
      <c r="CV124" s="3">
        <f t="shared" ref="CV124:CX127" si="165">CU124</f>
        <v>0</v>
      </c>
      <c r="CW124" s="3">
        <f t="shared" si="165"/>
        <v>0</v>
      </c>
      <c r="CX124" s="3">
        <f t="shared" si="165"/>
        <v>0</v>
      </c>
    </row>
    <row r="125" spans="1:102" x14ac:dyDescent="0.3">
      <c r="A125" t="str">
        <f>A12</f>
        <v>Diversion Channels</v>
      </c>
      <c r="B125" s="3">
        <f>-$D$26*$F$26</f>
        <v>-1485000</v>
      </c>
      <c r="C125" s="3">
        <v>0</v>
      </c>
      <c r="D125" s="3">
        <f t="shared" si="159"/>
        <v>0</v>
      </c>
      <c r="E125" s="3">
        <f t="shared" si="159"/>
        <v>0</v>
      </c>
      <c r="F125" s="3">
        <f t="shared" si="159"/>
        <v>0</v>
      </c>
      <c r="G125" s="3">
        <f t="shared" si="159"/>
        <v>0</v>
      </c>
      <c r="H125" s="3">
        <f t="shared" si="159"/>
        <v>0</v>
      </c>
      <c r="I125" s="3">
        <f t="shared" si="159"/>
        <v>0</v>
      </c>
      <c r="J125" s="3">
        <f t="shared" si="159"/>
        <v>0</v>
      </c>
      <c r="K125" s="3">
        <f t="shared" si="159"/>
        <v>0</v>
      </c>
      <c r="L125" s="3">
        <f t="shared" si="159"/>
        <v>0</v>
      </c>
      <c r="M125" s="3">
        <f t="shared" si="159"/>
        <v>0</v>
      </c>
      <c r="N125" s="3">
        <f t="shared" si="159"/>
        <v>0</v>
      </c>
      <c r="O125" s="3">
        <f t="shared" si="159"/>
        <v>0</v>
      </c>
      <c r="P125" s="3">
        <f t="shared" si="159"/>
        <v>0</v>
      </c>
      <c r="Q125" s="3">
        <f t="shared" si="159"/>
        <v>0</v>
      </c>
      <c r="R125" s="3">
        <f t="shared" si="159"/>
        <v>0</v>
      </c>
      <c r="S125" s="3">
        <f t="shared" si="159"/>
        <v>0</v>
      </c>
      <c r="T125" s="3">
        <f t="shared" si="160"/>
        <v>0</v>
      </c>
      <c r="U125" s="3">
        <f t="shared" si="160"/>
        <v>0</v>
      </c>
      <c r="V125" s="3">
        <f t="shared" si="160"/>
        <v>0</v>
      </c>
      <c r="W125" s="3">
        <f t="shared" si="160"/>
        <v>0</v>
      </c>
      <c r="X125" s="3">
        <f t="shared" si="160"/>
        <v>0</v>
      </c>
      <c r="Y125" s="3">
        <f t="shared" si="160"/>
        <v>0</v>
      </c>
      <c r="Z125" s="3">
        <f t="shared" si="160"/>
        <v>0</v>
      </c>
      <c r="AA125" s="3">
        <f t="shared" si="160"/>
        <v>0</v>
      </c>
      <c r="AB125" s="3">
        <f t="shared" si="160"/>
        <v>0</v>
      </c>
      <c r="AC125" s="3">
        <f t="shared" si="160"/>
        <v>0</v>
      </c>
      <c r="AD125" s="3">
        <f t="shared" si="160"/>
        <v>0</v>
      </c>
      <c r="AE125" s="3">
        <f t="shared" si="160"/>
        <v>0</v>
      </c>
      <c r="AF125" s="3">
        <f t="shared" si="160"/>
        <v>0</v>
      </c>
      <c r="AG125" s="3">
        <f t="shared" si="160"/>
        <v>0</v>
      </c>
      <c r="AH125" s="3">
        <f t="shared" si="160"/>
        <v>0</v>
      </c>
      <c r="AI125" s="3">
        <f t="shared" si="160"/>
        <v>0</v>
      </c>
      <c r="AJ125" s="3">
        <f t="shared" si="161"/>
        <v>0</v>
      </c>
      <c r="AK125" s="3">
        <f t="shared" si="161"/>
        <v>0</v>
      </c>
      <c r="AL125" s="3">
        <f t="shared" si="161"/>
        <v>0</v>
      </c>
      <c r="AM125" s="3">
        <f t="shared" si="161"/>
        <v>0</v>
      </c>
      <c r="AN125" s="3">
        <f t="shared" si="161"/>
        <v>0</v>
      </c>
      <c r="AO125" s="3">
        <f t="shared" si="161"/>
        <v>0</v>
      </c>
      <c r="AP125" s="3">
        <f t="shared" si="161"/>
        <v>0</v>
      </c>
      <c r="AQ125" s="3">
        <f t="shared" si="161"/>
        <v>0</v>
      </c>
      <c r="AR125" s="3">
        <f t="shared" si="161"/>
        <v>0</v>
      </c>
      <c r="AS125" s="3">
        <f t="shared" si="161"/>
        <v>0</v>
      </c>
      <c r="AT125" s="3">
        <f t="shared" si="161"/>
        <v>0</v>
      </c>
      <c r="AU125" s="3">
        <f t="shared" si="161"/>
        <v>0</v>
      </c>
      <c r="AV125" s="3">
        <f t="shared" si="161"/>
        <v>0</v>
      </c>
      <c r="AW125" s="3">
        <f t="shared" si="161"/>
        <v>0</v>
      </c>
      <c r="AX125" s="3">
        <f t="shared" si="161"/>
        <v>0</v>
      </c>
      <c r="AY125" s="3">
        <f t="shared" si="161"/>
        <v>0</v>
      </c>
      <c r="AZ125" s="3">
        <f t="shared" si="162"/>
        <v>0</v>
      </c>
      <c r="BA125" s="3">
        <f t="shared" si="162"/>
        <v>0</v>
      </c>
      <c r="BB125" s="3">
        <f t="shared" si="162"/>
        <v>0</v>
      </c>
      <c r="BC125" s="3">
        <f t="shared" si="162"/>
        <v>0</v>
      </c>
      <c r="BD125" s="3">
        <f t="shared" si="162"/>
        <v>0</v>
      </c>
      <c r="BE125" s="3">
        <f t="shared" si="162"/>
        <v>0</v>
      </c>
      <c r="BF125" s="3">
        <f t="shared" si="162"/>
        <v>0</v>
      </c>
      <c r="BG125" s="3">
        <f t="shared" si="162"/>
        <v>0</v>
      </c>
      <c r="BH125" s="3">
        <f t="shared" si="162"/>
        <v>0</v>
      </c>
      <c r="BI125" s="3">
        <f t="shared" si="162"/>
        <v>0</v>
      </c>
      <c r="BJ125" s="3">
        <f t="shared" si="162"/>
        <v>0</v>
      </c>
      <c r="BK125" s="3">
        <f t="shared" si="162"/>
        <v>0</v>
      </c>
      <c r="BL125" s="3">
        <f t="shared" si="162"/>
        <v>0</v>
      </c>
      <c r="BM125" s="3">
        <f t="shared" si="162"/>
        <v>0</v>
      </c>
      <c r="BN125" s="3">
        <f t="shared" si="162"/>
        <v>0</v>
      </c>
      <c r="BO125" s="3">
        <f t="shared" si="162"/>
        <v>0</v>
      </c>
      <c r="BP125" s="3">
        <f t="shared" si="163"/>
        <v>0</v>
      </c>
      <c r="BQ125" s="3">
        <f t="shared" si="163"/>
        <v>0</v>
      </c>
      <c r="BR125" s="3">
        <f t="shared" si="163"/>
        <v>0</v>
      </c>
      <c r="BS125" s="3">
        <f t="shared" si="163"/>
        <v>0</v>
      </c>
      <c r="BT125" s="3">
        <f t="shared" si="163"/>
        <v>0</v>
      </c>
      <c r="BU125" s="3">
        <f t="shared" si="163"/>
        <v>0</v>
      </c>
      <c r="BV125" s="3">
        <f t="shared" si="163"/>
        <v>0</v>
      </c>
      <c r="BW125" s="3">
        <f t="shared" si="163"/>
        <v>0</v>
      </c>
      <c r="BX125" s="3">
        <f t="shared" si="163"/>
        <v>0</v>
      </c>
      <c r="BY125" s="3">
        <f t="shared" si="163"/>
        <v>0</v>
      </c>
      <c r="BZ125" s="3">
        <f t="shared" si="163"/>
        <v>0</v>
      </c>
      <c r="CA125" s="3">
        <f t="shared" si="163"/>
        <v>0</v>
      </c>
      <c r="CB125" s="3">
        <f t="shared" si="163"/>
        <v>0</v>
      </c>
      <c r="CC125" s="3">
        <f t="shared" si="163"/>
        <v>0</v>
      </c>
      <c r="CD125" s="3">
        <f t="shared" si="163"/>
        <v>0</v>
      </c>
      <c r="CE125" s="3">
        <f t="shared" si="163"/>
        <v>0</v>
      </c>
      <c r="CF125" s="3">
        <f t="shared" si="164"/>
        <v>0</v>
      </c>
      <c r="CG125" s="3">
        <f t="shared" si="164"/>
        <v>0</v>
      </c>
      <c r="CH125" s="3">
        <f t="shared" si="164"/>
        <v>0</v>
      </c>
      <c r="CI125" s="3">
        <f t="shared" si="164"/>
        <v>0</v>
      </c>
      <c r="CJ125" s="3">
        <f t="shared" si="164"/>
        <v>0</v>
      </c>
      <c r="CK125" s="3">
        <f t="shared" si="164"/>
        <v>0</v>
      </c>
      <c r="CL125" s="3">
        <f t="shared" si="164"/>
        <v>0</v>
      </c>
      <c r="CM125" s="3">
        <f t="shared" si="164"/>
        <v>0</v>
      </c>
      <c r="CN125" s="3">
        <f t="shared" si="164"/>
        <v>0</v>
      </c>
      <c r="CO125" s="3">
        <f t="shared" si="164"/>
        <v>0</v>
      </c>
      <c r="CP125" s="3">
        <f t="shared" si="164"/>
        <v>0</v>
      </c>
      <c r="CQ125" s="3">
        <f t="shared" si="164"/>
        <v>0</v>
      </c>
      <c r="CR125" s="3">
        <f t="shared" si="164"/>
        <v>0</v>
      </c>
      <c r="CS125" s="3">
        <f t="shared" si="164"/>
        <v>0</v>
      </c>
      <c r="CT125" s="3">
        <f t="shared" si="164"/>
        <v>0</v>
      </c>
      <c r="CU125" s="3">
        <f t="shared" si="164"/>
        <v>0</v>
      </c>
      <c r="CV125" s="3">
        <f t="shared" si="165"/>
        <v>0</v>
      </c>
      <c r="CW125" s="3">
        <f t="shared" si="165"/>
        <v>0</v>
      </c>
      <c r="CX125" s="3">
        <f t="shared" si="165"/>
        <v>0</v>
      </c>
    </row>
    <row r="126" spans="1:102" x14ac:dyDescent="0.3">
      <c r="A126" t="str">
        <f>A13</f>
        <v>Shoes Outside Door</v>
      </c>
      <c r="B126" s="3">
        <f>-$D$26*$G$26</f>
        <v>-350000</v>
      </c>
      <c r="C126" s="3">
        <v>0</v>
      </c>
      <c r="D126" s="3">
        <f t="shared" si="159"/>
        <v>0</v>
      </c>
      <c r="E126" s="3">
        <f t="shared" si="159"/>
        <v>0</v>
      </c>
      <c r="F126" s="3">
        <f t="shared" si="159"/>
        <v>0</v>
      </c>
      <c r="G126" s="3">
        <f t="shared" si="159"/>
        <v>0</v>
      </c>
      <c r="H126" s="3">
        <f t="shared" si="159"/>
        <v>0</v>
      </c>
      <c r="I126" s="3">
        <f t="shared" si="159"/>
        <v>0</v>
      </c>
      <c r="J126" s="3">
        <f t="shared" si="159"/>
        <v>0</v>
      </c>
      <c r="K126" s="3">
        <f t="shared" si="159"/>
        <v>0</v>
      </c>
      <c r="L126" s="3">
        <f t="shared" si="159"/>
        <v>0</v>
      </c>
      <c r="M126" s="3">
        <f t="shared" si="159"/>
        <v>0</v>
      </c>
      <c r="N126" s="3">
        <f t="shared" si="159"/>
        <v>0</v>
      </c>
      <c r="O126" s="3">
        <f t="shared" si="159"/>
        <v>0</v>
      </c>
      <c r="P126" s="3">
        <f t="shared" si="159"/>
        <v>0</v>
      </c>
      <c r="Q126" s="3">
        <f t="shared" si="159"/>
        <v>0</v>
      </c>
      <c r="R126" s="3">
        <f t="shared" si="159"/>
        <v>0</v>
      </c>
      <c r="S126" s="3">
        <f t="shared" si="159"/>
        <v>0</v>
      </c>
      <c r="T126" s="3">
        <f t="shared" si="160"/>
        <v>0</v>
      </c>
      <c r="U126" s="3">
        <f t="shared" si="160"/>
        <v>0</v>
      </c>
      <c r="V126" s="3">
        <f t="shared" si="160"/>
        <v>0</v>
      </c>
      <c r="W126" s="3">
        <f t="shared" si="160"/>
        <v>0</v>
      </c>
      <c r="X126" s="3">
        <f t="shared" si="160"/>
        <v>0</v>
      </c>
      <c r="Y126" s="3">
        <f t="shared" si="160"/>
        <v>0</v>
      </c>
      <c r="Z126" s="3">
        <f t="shared" si="160"/>
        <v>0</v>
      </c>
      <c r="AA126" s="3">
        <f t="shared" si="160"/>
        <v>0</v>
      </c>
      <c r="AB126" s="3">
        <f t="shared" si="160"/>
        <v>0</v>
      </c>
      <c r="AC126" s="3">
        <f t="shared" si="160"/>
        <v>0</v>
      </c>
      <c r="AD126" s="3">
        <f t="shared" si="160"/>
        <v>0</v>
      </c>
      <c r="AE126" s="3">
        <f t="shared" si="160"/>
        <v>0</v>
      </c>
      <c r="AF126" s="3">
        <f t="shared" si="160"/>
        <v>0</v>
      </c>
      <c r="AG126" s="3">
        <f t="shared" si="160"/>
        <v>0</v>
      </c>
      <c r="AH126" s="3">
        <f t="shared" si="160"/>
        <v>0</v>
      </c>
      <c r="AI126" s="3">
        <f t="shared" si="160"/>
        <v>0</v>
      </c>
      <c r="AJ126" s="3">
        <f t="shared" si="161"/>
        <v>0</v>
      </c>
      <c r="AK126" s="3">
        <f t="shared" si="161"/>
        <v>0</v>
      </c>
      <c r="AL126" s="3">
        <f t="shared" si="161"/>
        <v>0</v>
      </c>
      <c r="AM126" s="3">
        <f t="shared" si="161"/>
        <v>0</v>
      </c>
      <c r="AN126" s="3">
        <f t="shared" si="161"/>
        <v>0</v>
      </c>
      <c r="AO126" s="3">
        <f t="shared" si="161"/>
        <v>0</v>
      </c>
      <c r="AP126" s="3">
        <f t="shared" si="161"/>
        <v>0</v>
      </c>
      <c r="AQ126" s="3">
        <f t="shared" si="161"/>
        <v>0</v>
      </c>
      <c r="AR126" s="3">
        <f t="shared" si="161"/>
        <v>0</v>
      </c>
      <c r="AS126" s="3">
        <f t="shared" si="161"/>
        <v>0</v>
      </c>
      <c r="AT126" s="3">
        <f t="shared" si="161"/>
        <v>0</v>
      </c>
      <c r="AU126" s="3">
        <f t="shared" si="161"/>
        <v>0</v>
      </c>
      <c r="AV126" s="3">
        <f t="shared" si="161"/>
        <v>0</v>
      </c>
      <c r="AW126" s="3">
        <f t="shared" si="161"/>
        <v>0</v>
      </c>
      <c r="AX126" s="3">
        <f t="shared" si="161"/>
        <v>0</v>
      </c>
      <c r="AY126" s="3">
        <f t="shared" si="161"/>
        <v>0</v>
      </c>
      <c r="AZ126" s="3">
        <f t="shared" si="162"/>
        <v>0</v>
      </c>
      <c r="BA126" s="3">
        <f t="shared" si="162"/>
        <v>0</v>
      </c>
      <c r="BB126" s="3">
        <f t="shared" si="162"/>
        <v>0</v>
      </c>
      <c r="BC126" s="3">
        <f t="shared" si="162"/>
        <v>0</v>
      </c>
      <c r="BD126" s="3">
        <f t="shared" si="162"/>
        <v>0</v>
      </c>
      <c r="BE126" s="3">
        <f t="shared" si="162"/>
        <v>0</v>
      </c>
      <c r="BF126" s="3">
        <f t="shared" si="162"/>
        <v>0</v>
      </c>
      <c r="BG126" s="3">
        <f t="shared" si="162"/>
        <v>0</v>
      </c>
      <c r="BH126" s="3">
        <f t="shared" si="162"/>
        <v>0</v>
      </c>
      <c r="BI126" s="3">
        <f t="shared" si="162"/>
        <v>0</v>
      </c>
      <c r="BJ126" s="3">
        <f t="shared" si="162"/>
        <v>0</v>
      </c>
      <c r="BK126" s="3">
        <f t="shared" si="162"/>
        <v>0</v>
      </c>
      <c r="BL126" s="3">
        <f t="shared" si="162"/>
        <v>0</v>
      </c>
      <c r="BM126" s="3">
        <f t="shared" si="162"/>
        <v>0</v>
      </c>
      <c r="BN126" s="3">
        <f t="shared" si="162"/>
        <v>0</v>
      </c>
      <c r="BO126" s="3">
        <f t="shared" si="162"/>
        <v>0</v>
      </c>
      <c r="BP126" s="3">
        <f t="shared" si="163"/>
        <v>0</v>
      </c>
      <c r="BQ126" s="3">
        <f t="shared" si="163"/>
        <v>0</v>
      </c>
      <c r="BR126" s="3">
        <f t="shared" si="163"/>
        <v>0</v>
      </c>
      <c r="BS126" s="3">
        <f t="shared" si="163"/>
        <v>0</v>
      </c>
      <c r="BT126" s="3">
        <f t="shared" si="163"/>
        <v>0</v>
      </c>
      <c r="BU126" s="3">
        <f t="shared" si="163"/>
        <v>0</v>
      </c>
      <c r="BV126" s="3">
        <f t="shared" si="163"/>
        <v>0</v>
      </c>
      <c r="BW126" s="3">
        <f t="shared" si="163"/>
        <v>0</v>
      </c>
      <c r="BX126" s="3">
        <f t="shared" si="163"/>
        <v>0</v>
      </c>
      <c r="BY126" s="3">
        <f t="shared" si="163"/>
        <v>0</v>
      </c>
      <c r="BZ126" s="3">
        <f t="shared" si="163"/>
        <v>0</v>
      </c>
      <c r="CA126" s="3">
        <f t="shared" si="163"/>
        <v>0</v>
      </c>
      <c r="CB126" s="3">
        <f t="shared" si="163"/>
        <v>0</v>
      </c>
      <c r="CC126" s="3">
        <f t="shared" si="163"/>
        <v>0</v>
      </c>
      <c r="CD126" s="3">
        <f t="shared" si="163"/>
        <v>0</v>
      </c>
      <c r="CE126" s="3">
        <f t="shared" si="163"/>
        <v>0</v>
      </c>
      <c r="CF126" s="3">
        <f t="shared" si="164"/>
        <v>0</v>
      </c>
      <c r="CG126" s="3">
        <f t="shared" si="164"/>
        <v>0</v>
      </c>
      <c r="CH126" s="3">
        <f t="shared" si="164"/>
        <v>0</v>
      </c>
      <c r="CI126" s="3">
        <f t="shared" si="164"/>
        <v>0</v>
      </c>
      <c r="CJ126" s="3">
        <f t="shared" si="164"/>
        <v>0</v>
      </c>
      <c r="CK126" s="3">
        <f t="shared" si="164"/>
        <v>0</v>
      </c>
      <c r="CL126" s="3">
        <f t="shared" si="164"/>
        <v>0</v>
      </c>
      <c r="CM126" s="3">
        <f t="shared" si="164"/>
        <v>0</v>
      </c>
      <c r="CN126" s="3">
        <f t="shared" si="164"/>
        <v>0</v>
      </c>
      <c r="CO126" s="3">
        <f t="shared" si="164"/>
        <v>0</v>
      </c>
      <c r="CP126" s="3">
        <f t="shared" si="164"/>
        <v>0</v>
      </c>
      <c r="CQ126" s="3">
        <f t="shared" si="164"/>
        <v>0</v>
      </c>
      <c r="CR126" s="3">
        <f t="shared" si="164"/>
        <v>0</v>
      </c>
      <c r="CS126" s="3">
        <f t="shared" si="164"/>
        <v>0</v>
      </c>
      <c r="CT126" s="3">
        <f t="shared" si="164"/>
        <v>0</v>
      </c>
      <c r="CU126" s="3">
        <f t="shared" si="164"/>
        <v>0</v>
      </c>
      <c r="CV126" s="3">
        <f t="shared" si="165"/>
        <v>0</v>
      </c>
      <c r="CW126" s="3">
        <f t="shared" si="165"/>
        <v>0</v>
      </c>
      <c r="CX126" s="3">
        <f t="shared" si="165"/>
        <v>0</v>
      </c>
    </row>
    <row r="127" spans="1:102" x14ac:dyDescent="0.3">
      <c r="A127" t="str">
        <f>A14</f>
        <v>Heaps of Rice</v>
      </c>
      <c r="B127" s="3">
        <f>-$D$26*$H$26</f>
        <v>0</v>
      </c>
      <c r="C127" s="3">
        <v>0</v>
      </c>
      <c r="D127" s="3">
        <f t="shared" si="159"/>
        <v>0</v>
      </c>
      <c r="E127" s="3">
        <f t="shared" si="159"/>
        <v>0</v>
      </c>
      <c r="F127" s="3">
        <f t="shared" si="159"/>
        <v>0</v>
      </c>
      <c r="G127" s="3">
        <f t="shared" si="159"/>
        <v>0</v>
      </c>
      <c r="H127" s="3">
        <f t="shared" si="159"/>
        <v>0</v>
      </c>
      <c r="I127" s="3">
        <f t="shared" si="159"/>
        <v>0</v>
      </c>
      <c r="J127" s="3">
        <f t="shared" si="159"/>
        <v>0</v>
      </c>
      <c r="K127" s="3">
        <f t="shared" si="159"/>
        <v>0</v>
      </c>
      <c r="L127" s="3">
        <f t="shared" si="159"/>
        <v>0</v>
      </c>
      <c r="M127" s="3">
        <f t="shared" si="159"/>
        <v>0</v>
      </c>
      <c r="N127" s="3">
        <f t="shared" si="159"/>
        <v>0</v>
      </c>
      <c r="O127" s="3">
        <f t="shared" si="159"/>
        <v>0</v>
      </c>
      <c r="P127" s="3">
        <f t="shared" si="159"/>
        <v>0</v>
      </c>
      <c r="Q127" s="3">
        <f t="shared" si="159"/>
        <v>0</v>
      </c>
      <c r="R127" s="3">
        <f t="shared" si="159"/>
        <v>0</v>
      </c>
      <c r="S127" s="3">
        <f t="shared" si="159"/>
        <v>0</v>
      </c>
      <c r="T127" s="3">
        <f t="shared" si="160"/>
        <v>0</v>
      </c>
      <c r="U127" s="3">
        <f t="shared" si="160"/>
        <v>0</v>
      </c>
      <c r="V127" s="3">
        <f t="shared" si="160"/>
        <v>0</v>
      </c>
      <c r="W127" s="3">
        <f t="shared" si="160"/>
        <v>0</v>
      </c>
      <c r="X127" s="3">
        <f t="shared" si="160"/>
        <v>0</v>
      </c>
      <c r="Y127" s="3">
        <f t="shared" si="160"/>
        <v>0</v>
      </c>
      <c r="Z127" s="3">
        <f t="shared" si="160"/>
        <v>0</v>
      </c>
      <c r="AA127" s="3">
        <f t="shared" si="160"/>
        <v>0</v>
      </c>
      <c r="AB127" s="3">
        <f t="shared" si="160"/>
        <v>0</v>
      </c>
      <c r="AC127" s="3">
        <f t="shared" si="160"/>
        <v>0</v>
      </c>
      <c r="AD127" s="3">
        <f t="shared" si="160"/>
        <v>0</v>
      </c>
      <c r="AE127" s="3">
        <f t="shared" si="160"/>
        <v>0</v>
      </c>
      <c r="AF127" s="3">
        <f t="shared" si="160"/>
        <v>0</v>
      </c>
      <c r="AG127" s="3">
        <f t="shared" si="160"/>
        <v>0</v>
      </c>
      <c r="AH127" s="3">
        <f t="shared" si="160"/>
        <v>0</v>
      </c>
      <c r="AI127" s="3">
        <f t="shared" si="160"/>
        <v>0</v>
      </c>
      <c r="AJ127" s="3">
        <f t="shared" si="161"/>
        <v>0</v>
      </c>
      <c r="AK127" s="3">
        <f t="shared" si="161"/>
        <v>0</v>
      </c>
      <c r="AL127" s="3">
        <f t="shared" si="161"/>
        <v>0</v>
      </c>
      <c r="AM127" s="3">
        <f t="shared" si="161"/>
        <v>0</v>
      </c>
      <c r="AN127" s="3">
        <f t="shared" si="161"/>
        <v>0</v>
      </c>
      <c r="AO127" s="3">
        <f t="shared" si="161"/>
        <v>0</v>
      </c>
      <c r="AP127" s="3">
        <f t="shared" si="161"/>
        <v>0</v>
      </c>
      <c r="AQ127" s="3">
        <f t="shared" si="161"/>
        <v>0</v>
      </c>
      <c r="AR127" s="3">
        <f t="shared" si="161"/>
        <v>0</v>
      </c>
      <c r="AS127" s="3">
        <f t="shared" si="161"/>
        <v>0</v>
      </c>
      <c r="AT127" s="3">
        <f t="shared" si="161"/>
        <v>0</v>
      </c>
      <c r="AU127" s="3">
        <f t="shared" si="161"/>
        <v>0</v>
      </c>
      <c r="AV127" s="3">
        <f t="shared" si="161"/>
        <v>0</v>
      </c>
      <c r="AW127" s="3">
        <f t="shared" si="161"/>
        <v>0</v>
      </c>
      <c r="AX127" s="3">
        <f t="shared" si="161"/>
        <v>0</v>
      </c>
      <c r="AY127" s="3">
        <f t="shared" si="161"/>
        <v>0</v>
      </c>
      <c r="AZ127" s="3">
        <f t="shared" si="162"/>
        <v>0</v>
      </c>
      <c r="BA127" s="3">
        <f t="shared" si="162"/>
        <v>0</v>
      </c>
      <c r="BB127" s="3">
        <f t="shared" si="162"/>
        <v>0</v>
      </c>
      <c r="BC127" s="3">
        <f t="shared" si="162"/>
        <v>0</v>
      </c>
      <c r="BD127" s="3">
        <f t="shared" si="162"/>
        <v>0</v>
      </c>
      <c r="BE127" s="3">
        <f t="shared" si="162"/>
        <v>0</v>
      </c>
      <c r="BF127" s="3">
        <f t="shared" si="162"/>
        <v>0</v>
      </c>
      <c r="BG127" s="3">
        <f t="shared" si="162"/>
        <v>0</v>
      </c>
      <c r="BH127" s="3">
        <f t="shared" si="162"/>
        <v>0</v>
      </c>
      <c r="BI127" s="3">
        <f t="shared" si="162"/>
        <v>0</v>
      </c>
      <c r="BJ127" s="3">
        <f t="shared" si="162"/>
        <v>0</v>
      </c>
      <c r="BK127" s="3">
        <f t="shared" si="162"/>
        <v>0</v>
      </c>
      <c r="BL127" s="3">
        <f t="shared" si="162"/>
        <v>0</v>
      </c>
      <c r="BM127" s="3">
        <f t="shared" si="162"/>
        <v>0</v>
      </c>
      <c r="BN127" s="3">
        <f t="shared" si="162"/>
        <v>0</v>
      </c>
      <c r="BO127" s="3">
        <f t="shared" si="162"/>
        <v>0</v>
      </c>
      <c r="BP127" s="3">
        <f t="shared" si="163"/>
        <v>0</v>
      </c>
      <c r="BQ127" s="3">
        <f t="shared" si="163"/>
        <v>0</v>
      </c>
      <c r="BR127" s="3">
        <f t="shared" si="163"/>
        <v>0</v>
      </c>
      <c r="BS127" s="3">
        <f t="shared" si="163"/>
        <v>0</v>
      </c>
      <c r="BT127" s="3">
        <f t="shared" si="163"/>
        <v>0</v>
      </c>
      <c r="BU127" s="3">
        <f t="shared" si="163"/>
        <v>0</v>
      </c>
      <c r="BV127" s="3">
        <f t="shared" si="163"/>
        <v>0</v>
      </c>
      <c r="BW127" s="3">
        <f t="shared" si="163"/>
        <v>0</v>
      </c>
      <c r="BX127" s="3">
        <f t="shared" si="163"/>
        <v>0</v>
      </c>
      <c r="BY127" s="3">
        <f t="shared" si="163"/>
        <v>0</v>
      </c>
      <c r="BZ127" s="3">
        <f t="shared" si="163"/>
        <v>0</v>
      </c>
      <c r="CA127" s="3">
        <f t="shared" si="163"/>
        <v>0</v>
      </c>
      <c r="CB127" s="3">
        <f t="shared" si="163"/>
        <v>0</v>
      </c>
      <c r="CC127" s="3">
        <f t="shared" si="163"/>
        <v>0</v>
      </c>
      <c r="CD127" s="3">
        <f t="shared" si="163"/>
        <v>0</v>
      </c>
      <c r="CE127" s="3">
        <f t="shared" si="163"/>
        <v>0</v>
      </c>
      <c r="CF127" s="3">
        <f t="shared" si="164"/>
        <v>0</v>
      </c>
      <c r="CG127" s="3">
        <f t="shared" si="164"/>
        <v>0</v>
      </c>
      <c r="CH127" s="3">
        <f t="shared" si="164"/>
        <v>0</v>
      </c>
      <c r="CI127" s="3">
        <f t="shared" si="164"/>
        <v>0</v>
      </c>
      <c r="CJ127" s="3">
        <f t="shared" si="164"/>
        <v>0</v>
      </c>
      <c r="CK127" s="3">
        <f t="shared" si="164"/>
        <v>0</v>
      </c>
      <c r="CL127" s="3">
        <f t="shared" si="164"/>
        <v>0</v>
      </c>
      <c r="CM127" s="3">
        <f t="shared" si="164"/>
        <v>0</v>
      </c>
      <c r="CN127" s="3">
        <f t="shared" si="164"/>
        <v>0</v>
      </c>
      <c r="CO127" s="3">
        <f t="shared" si="164"/>
        <v>0</v>
      </c>
      <c r="CP127" s="3">
        <f t="shared" si="164"/>
        <v>0</v>
      </c>
      <c r="CQ127" s="3">
        <f t="shared" si="164"/>
        <v>0</v>
      </c>
      <c r="CR127" s="3">
        <f t="shared" si="164"/>
        <v>0</v>
      </c>
      <c r="CS127" s="3">
        <f t="shared" si="164"/>
        <v>0</v>
      </c>
      <c r="CT127" s="3">
        <f t="shared" si="164"/>
        <v>0</v>
      </c>
      <c r="CU127" s="3">
        <f t="shared" si="164"/>
        <v>0</v>
      </c>
      <c r="CV127" s="3">
        <f t="shared" si="165"/>
        <v>0</v>
      </c>
      <c r="CW127" s="3">
        <f t="shared" si="165"/>
        <v>0</v>
      </c>
      <c r="CX127" s="3">
        <f t="shared" si="165"/>
        <v>0</v>
      </c>
    </row>
    <row r="128" spans="1:102" x14ac:dyDescent="0.3">
      <c r="A128" s="2" t="str">
        <f>B27</f>
        <v>Rice</v>
      </c>
    </row>
    <row r="129" spans="1:102" x14ac:dyDescent="0.3">
      <c r="A129" t="str">
        <f>A11</f>
        <v>Do Nothing</v>
      </c>
      <c r="B129" s="3">
        <v>0</v>
      </c>
      <c r="C129" s="3">
        <f>B129</f>
        <v>0</v>
      </c>
      <c r="D129" s="3">
        <f>C129</f>
        <v>0</v>
      </c>
      <c r="E129" s="3">
        <f t="shared" ref="E129:T132" si="166">D129</f>
        <v>0</v>
      </c>
      <c r="F129" s="3">
        <f t="shared" si="166"/>
        <v>0</v>
      </c>
      <c r="G129" s="3">
        <f t="shared" si="166"/>
        <v>0</v>
      </c>
      <c r="H129" s="3">
        <f t="shared" si="166"/>
        <v>0</v>
      </c>
      <c r="I129" s="3">
        <f t="shared" si="166"/>
        <v>0</v>
      </c>
      <c r="J129" s="3">
        <f t="shared" si="166"/>
        <v>0</v>
      </c>
      <c r="K129" s="3">
        <f t="shared" si="166"/>
        <v>0</v>
      </c>
      <c r="L129" s="3">
        <f t="shared" si="166"/>
        <v>0</v>
      </c>
      <c r="M129" s="3">
        <f t="shared" si="166"/>
        <v>0</v>
      </c>
      <c r="N129" s="3">
        <f t="shared" si="166"/>
        <v>0</v>
      </c>
      <c r="O129" s="3">
        <f t="shared" si="166"/>
        <v>0</v>
      </c>
      <c r="P129" s="3">
        <f t="shared" si="166"/>
        <v>0</v>
      </c>
      <c r="Q129" s="3">
        <f t="shared" si="166"/>
        <v>0</v>
      </c>
      <c r="R129" s="3">
        <f t="shared" si="166"/>
        <v>0</v>
      </c>
      <c r="S129" s="3">
        <f t="shared" si="166"/>
        <v>0</v>
      </c>
      <c r="T129" s="3">
        <f t="shared" si="166"/>
        <v>0</v>
      </c>
      <c r="U129" s="3">
        <f t="shared" ref="U129:AJ131" si="167">T129</f>
        <v>0</v>
      </c>
      <c r="V129" s="3">
        <f t="shared" si="167"/>
        <v>0</v>
      </c>
      <c r="W129" s="3">
        <f t="shared" si="167"/>
        <v>0</v>
      </c>
      <c r="X129" s="3">
        <f t="shared" si="167"/>
        <v>0</v>
      </c>
      <c r="Y129" s="3">
        <f t="shared" si="167"/>
        <v>0</v>
      </c>
      <c r="Z129" s="3">
        <f t="shared" si="167"/>
        <v>0</v>
      </c>
      <c r="AA129" s="3">
        <f t="shared" si="167"/>
        <v>0</v>
      </c>
      <c r="AB129" s="3">
        <f t="shared" si="167"/>
        <v>0</v>
      </c>
      <c r="AC129" s="3">
        <f t="shared" si="167"/>
        <v>0</v>
      </c>
      <c r="AD129" s="3">
        <f t="shared" si="167"/>
        <v>0</v>
      </c>
      <c r="AE129" s="3">
        <f t="shared" si="167"/>
        <v>0</v>
      </c>
      <c r="AF129" s="3">
        <f t="shared" si="167"/>
        <v>0</v>
      </c>
      <c r="AG129" s="3">
        <f t="shared" si="167"/>
        <v>0</v>
      </c>
      <c r="AH129" s="3">
        <f t="shared" si="167"/>
        <v>0</v>
      </c>
      <c r="AI129" s="3">
        <f t="shared" si="167"/>
        <v>0</v>
      </c>
      <c r="AJ129" s="3">
        <f t="shared" si="167"/>
        <v>0</v>
      </c>
      <c r="AK129" s="3">
        <f t="shared" ref="AK129:AZ131" si="168">AJ129</f>
        <v>0</v>
      </c>
      <c r="AL129" s="3">
        <f t="shared" si="168"/>
        <v>0</v>
      </c>
      <c r="AM129" s="3">
        <f t="shared" si="168"/>
        <v>0</v>
      </c>
      <c r="AN129" s="3">
        <f t="shared" si="168"/>
        <v>0</v>
      </c>
      <c r="AO129" s="3">
        <f t="shared" si="168"/>
        <v>0</v>
      </c>
      <c r="AP129" s="3">
        <f t="shared" si="168"/>
        <v>0</v>
      </c>
      <c r="AQ129" s="3">
        <f t="shared" si="168"/>
        <v>0</v>
      </c>
      <c r="AR129" s="3">
        <f t="shared" si="168"/>
        <v>0</v>
      </c>
      <c r="AS129" s="3">
        <f t="shared" si="168"/>
        <v>0</v>
      </c>
      <c r="AT129" s="3">
        <f t="shared" si="168"/>
        <v>0</v>
      </c>
      <c r="AU129" s="3">
        <f t="shared" si="168"/>
        <v>0</v>
      </c>
      <c r="AV129" s="3">
        <f t="shared" si="168"/>
        <v>0</v>
      </c>
      <c r="AW129" s="3">
        <f t="shared" si="168"/>
        <v>0</v>
      </c>
      <c r="AX129" s="3">
        <f t="shared" si="168"/>
        <v>0</v>
      </c>
      <c r="AY129" s="3">
        <f t="shared" si="168"/>
        <v>0</v>
      </c>
      <c r="AZ129" s="3">
        <f t="shared" si="168"/>
        <v>0</v>
      </c>
      <c r="BA129" s="3">
        <f t="shared" ref="BA129:BP131" si="169">AZ129</f>
        <v>0</v>
      </c>
      <c r="BB129" s="3">
        <f t="shared" si="169"/>
        <v>0</v>
      </c>
      <c r="BC129" s="3">
        <f t="shared" si="169"/>
        <v>0</v>
      </c>
      <c r="BD129" s="3">
        <f t="shared" si="169"/>
        <v>0</v>
      </c>
      <c r="BE129" s="3">
        <f t="shared" si="169"/>
        <v>0</v>
      </c>
      <c r="BF129" s="3">
        <f t="shared" si="169"/>
        <v>0</v>
      </c>
      <c r="BG129" s="3">
        <f t="shared" si="169"/>
        <v>0</v>
      </c>
      <c r="BH129" s="3">
        <f t="shared" si="169"/>
        <v>0</v>
      </c>
      <c r="BI129" s="3">
        <f t="shared" si="169"/>
        <v>0</v>
      </c>
      <c r="BJ129" s="3">
        <f t="shared" si="169"/>
        <v>0</v>
      </c>
      <c r="BK129" s="3">
        <f t="shared" si="169"/>
        <v>0</v>
      </c>
      <c r="BL129" s="3">
        <f t="shared" si="169"/>
        <v>0</v>
      </c>
      <c r="BM129" s="3">
        <f t="shared" si="169"/>
        <v>0</v>
      </c>
      <c r="BN129" s="3">
        <f t="shared" si="169"/>
        <v>0</v>
      </c>
      <c r="BO129" s="3">
        <f t="shared" si="169"/>
        <v>0</v>
      </c>
      <c r="BP129" s="3">
        <f t="shared" si="169"/>
        <v>0</v>
      </c>
      <c r="BQ129" s="3">
        <f t="shared" ref="BQ129:CF131" si="170">BP129</f>
        <v>0</v>
      </c>
      <c r="BR129" s="3">
        <f t="shared" si="170"/>
        <v>0</v>
      </c>
      <c r="BS129" s="3">
        <f t="shared" si="170"/>
        <v>0</v>
      </c>
      <c r="BT129" s="3">
        <f t="shared" si="170"/>
        <v>0</v>
      </c>
      <c r="BU129" s="3">
        <f t="shared" si="170"/>
        <v>0</v>
      </c>
      <c r="BV129" s="3">
        <f t="shared" si="170"/>
        <v>0</v>
      </c>
      <c r="BW129" s="3">
        <f t="shared" si="170"/>
        <v>0</v>
      </c>
      <c r="BX129" s="3">
        <f t="shared" si="170"/>
        <v>0</v>
      </c>
      <c r="BY129" s="3">
        <f t="shared" si="170"/>
        <v>0</v>
      </c>
      <c r="BZ129" s="3">
        <f t="shared" si="170"/>
        <v>0</v>
      </c>
      <c r="CA129" s="3">
        <f t="shared" si="170"/>
        <v>0</v>
      </c>
      <c r="CB129" s="3">
        <f t="shared" si="170"/>
        <v>0</v>
      </c>
      <c r="CC129" s="3">
        <f t="shared" si="170"/>
        <v>0</v>
      </c>
      <c r="CD129" s="3">
        <f t="shared" si="170"/>
        <v>0</v>
      </c>
      <c r="CE129" s="3">
        <f t="shared" si="170"/>
        <v>0</v>
      </c>
      <c r="CF129" s="3">
        <f t="shared" si="170"/>
        <v>0</v>
      </c>
      <c r="CG129" s="3">
        <f t="shared" ref="CG129:CV131" si="171">CF129</f>
        <v>0</v>
      </c>
      <c r="CH129" s="3">
        <f t="shared" si="171"/>
        <v>0</v>
      </c>
      <c r="CI129" s="3">
        <f t="shared" si="171"/>
        <v>0</v>
      </c>
      <c r="CJ129" s="3">
        <f t="shared" si="171"/>
        <v>0</v>
      </c>
      <c r="CK129" s="3">
        <f t="shared" si="171"/>
        <v>0</v>
      </c>
      <c r="CL129" s="3">
        <f t="shared" si="171"/>
        <v>0</v>
      </c>
      <c r="CM129" s="3">
        <f t="shared" si="171"/>
        <v>0</v>
      </c>
      <c r="CN129" s="3">
        <f t="shared" si="171"/>
        <v>0</v>
      </c>
      <c r="CO129" s="3">
        <f t="shared" si="171"/>
        <v>0</v>
      </c>
      <c r="CP129" s="3">
        <f t="shared" si="171"/>
        <v>0</v>
      </c>
      <c r="CQ129" s="3">
        <f t="shared" si="171"/>
        <v>0</v>
      </c>
      <c r="CR129" s="3">
        <f t="shared" si="171"/>
        <v>0</v>
      </c>
      <c r="CS129" s="3">
        <f t="shared" si="171"/>
        <v>0</v>
      </c>
      <c r="CT129" s="3">
        <f t="shared" si="171"/>
        <v>0</v>
      </c>
      <c r="CU129" s="3">
        <f t="shared" si="171"/>
        <v>0</v>
      </c>
      <c r="CV129" s="3">
        <f t="shared" si="171"/>
        <v>0</v>
      </c>
      <c r="CW129" s="3">
        <f t="shared" ref="CW129:CX131" si="172">CV129</f>
        <v>0</v>
      </c>
      <c r="CX129" s="3">
        <f t="shared" si="172"/>
        <v>0</v>
      </c>
    </row>
    <row r="130" spans="1:102" x14ac:dyDescent="0.3">
      <c r="A130" t="str">
        <f>A12</f>
        <v>Diversion Channels</v>
      </c>
      <c r="C130" s="3">
        <f>-$D$27*$F$27</f>
        <v>0</v>
      </c>
      <c r="D130" s="3">
        <f>C130</f>
        <v>0</v>
      </c>
      <c r="E130" s="3">
        <f t="shared" ref="E130:P131" si="173">D130</f>
        <v>0</v>
      </c>
      <c r="F130" s="3">
        <f t="shared" si="173"/>
        <v>0</v>
      </c>
      <c r="G130" s="3">
        <f t="shared" si="173"/>
        <v>0</v>
      </c>
      <c r="H130" s="3">
        <f t="shared" si="173"/>
        <v>0</v>
      </c>
      <c r="I130" s="3">
        <f t="shared" si="173"/>
        <v>0</v>
      </c>
      <c r="J130" s="3">
        <f t="shared" si="173"/>
        <v>0</v>
      </c>
      <c r="K130" s="3">
        <f t="shared" si="173"/>
        <v>0</v>
      </c>
      <c r="L130" s="3">
        <f t="shared" si="173"/>
        <v>0</v>
      </c>
      <c r="M130" s="3">
        <f t="shared" si="173"/>
        <v>0</v>
      </c>
      <c r="N130" s="3">
        <f t="shared" si="173"/>
        <v>0</v>
      </c>
      <c r="O130" s="3">
        <f t="shared" si="173"/>
        <v>0</v>
      </c>
      <c r="P130" s="3">
        <f t="shared" si="173"/>
        <v>0</v>
      </c>
      <c r="Q130" s="3">
        <f t="shared" si="166"/>
        <v>0</v>
      </c>
      <c r="R130" s="3">
        <f t="shared" si="166"/>
        <v>0</v>
      </c>
      <c r="S130" s="3">
        <f t="shared" si="166"/>
        <v>0</v>
      </c>
      <c r="T130" s="3">
        <f t="shared" si="166"/>
        <v>0</v>
      </c>
      <c r="U130" s="3">
        <f t="shared" si="167"/>
        <v>0</v>
      </c>
      <c r="V130" s="3">
        <f t="shared" si="167"/>
        <v>0</v>
      </c>
      <c r="W130" s="3">
        <f t="shared" si="167"/>
        <v>0</v>
      </c>
      <c r="X130" s="3">
        <f t="shared" si="167"/>
        <v>0</v>
      </c>
      <c r="Y130" s="3">
        <f t="shared" si="167"/>
        <v>0</v>
      </c>
      <c r="Z130" s="3">
        <f t="shared" si="167"/>
        <v>0</v>
      </c>
      <c r="AA130" s="3">
        <f t="shared" si="167"/>
        <v>0</v>
      </c>
      <c r="AB130" s="3">
        <f t="shared" si="167"/>
        <v>0</v>
      </c>
      <c r="AC130" s="3">
        <f t="shared" si="167"/>
        <v>0</v>
      </c>
      <c r="AD130" s="3">
        <f t="shared" si="167"/>
        <v>0</v>
      </c>
      <c r="AE130" s="3">
        <f t="shared" si="167"/>
        <v>0</v>
      </c>
      <c r="AF130" s="3">
        <f t="shared" si="167"/>
        <v>0</v>
      </c>
      <c r="AG130" s="3">
        <f t="shared" si="167"/>
        <v>0</v>
      </c>
      <c r="AH130" s="3">
        <f t="shared" si="167"/>
        <v>0</v>
      </c>
      <c r="AI130" s="3">
        <f t="shared" si="167"/>
        <v>0</v>
      </c>
      <c r="AJ130" s="3">
        <f t="shared" si="167"/>
        <v>0</v>
      </c>
      <c r="AK130" s="3">
        <f t="shared" si="168"/>
        <v>0</v>
      </c>
      <c r="AL130" s="3">
        <f t="shared" si="168"/>
        <v>0</v>
      </c>
      <c r="AM130" s="3">
        <f t="shared" si="168"/>
        <v>0</v>
      </c>
      <c r="AN130" s="3">
        <f t="shared" si="168"/>
        <v>0</v>
      </c>
      <c r="AO130" s="3">
        <f t="shared" si="168"/>
        <v>0</v>
      </c>
      <c r="AP130" s="3">
        <f t="shared" si="168"/>
        <v>0</v>
      </c>
      <c r="AQ130" s="3">
        <f t="shared" si="168"/>
        <v>0</v>
      </c>
      <c r="AR130" s="3">
        <f t="shared" si="168"/>
        <v>0</v>
      </c>
      <c r="AS130" s="3">
        <f t="shared" si="168"/>
        <v>0</v>
      </c>
      <c r="AT130" s="3">
        <f t="shared" si="168"/>
        <v>0</v>
      </c>
      <c r="AU130" s="3">
        <f t="shared" si="168"/>
        <v>0</v>
      </c>
      <c r="AV130" s="3">
        <f t="shared" si="168"/>
        <v>0</v>
      </c>
      <c r="AW130" s="3">
        <f t="shared" si="168"/>
        <v>0</v>
      </c>
      <c r="AX130" s="3">
        <f t="shared" si="168"/>
        <v>0</v>
      </c>
      <c r="AY130" s="3">
        <f t="shared" si="168"/>
        <v>0</v>
      </c>
      <c r="AZ130" s="3">
        <f t="shared" si="168"/>
        <v>0</v>
      </c>
      <c r="BA130" s="3">
        <f t="shared" si="169"/>
        <v>0</v>
      </c>
      <c r="BB130" s="3">
        <f t="shared" si="169"/>
        <v>0</v>
      </c>
      <c r="BC130" s="3">
        <f t="shared" si="169"/>
        <v>0</v>
      </c>
      <c r="BD130" s="3">
        <f t="shared" si="169"/>
        <v>0</v>
      </c>
      <c r="BE130" s="3">
        <f t="shared" si="169"/>
        <v>0</v>
      </c>
      <c r="BF130" s="3">
        <f t="shared" si="169"/>
        <v>0</v>
      </c>
      <c r="BG130" s="3">
        <f t="shared" si="169"/>
        <v>0</v>
      </c>
      <c r="BH130" s="3">
        <f t="shared" si="169"/>
        <v>0</v>
      </c>
      <c r="BI130" s="3">
        <f t="shared" si="169"/>
        <v>0</v>
      </c>
      <c r="BJ130" s="3">
        <f t="shared" si="169"/>
        <v>0</v>
      </c>
      <c r="BK130" s="3">
        <f t="shared" si="169"/>
        <v>0</v>
      </c>
      <c r="BL130" s="3">
        <f t="shared" si="169"/>
        <v>0</v>
      </c>
      <c r="BM130" s="3">
        <f t="shared" si="169"/>
        <v>0</v>
      </c>
      <c r="BN130" s="3">
        <f t="shared" si="169"/>
        <v>0</v>
      </c>
      <c r="BO130" s="3">
        <f t="shared" si="169"/>
        <v>0</v>
      </c>
      <c r="BP130" s="3">
        <f t="shared" si="169"/>
        <v>0</v>
      </c>
      <c r="BQ130" s="3">
        <f t="shared" si="170"/>
        <v>0</v>
      </c>
      <c r="BR130" s="3">
        <f t="shared" si="170"/>
        <v>0</v>
      </c>
      <c r="BS130" s="3">
        <f t="shared" si="170"/>
        <v>0</v>
      </c>
      <c r="BT130" s="3">
        <f t="shared" si="170"/>
        <v>0</v>
      </c>
      <c r="BU130" s="3">
        <f t="shared" si="170"/>
        <v>0</v>
      </c>
      <c r="BV130" s="3">
        <f t="shared" si="170"/>
        <v>0</v>
      </c>
      <c r="BW130" s="3">
        <f t="shared" si="170"/>
        <v>0</v>
      </c>
      <c r="BX130" s="3">
        <f t="shared" si="170"/>
        <v>0</v>
      </c>
      <c r="BY130" s="3">
        <f t="shared" si="170"/>
        <v>0</v>
      </c>
      <c r="BZ130" s="3">
        <f t="shared" si="170"/>
        <v>0</v>
      </c>
      <c r="CA130" s="3">
        <f t="shared" si="170"/>
        <v>0</v>
      </c>
      <c r="CB130" s="3">
        <f t="shared" si="170"/>
        <v>0</v>
      </c>
      <c r="CC130" s="3">
        <f t="shared" si="170"/>
        <v>0</v>
      </c>
      <c r="CD130" s="3">
        <f t="shared" si="170"/>
        <v>0</v>
      </c>
      <c r="CE130" s="3">
        <f t="shared" si="170"/>
        <v>0</v>
      </c>
      <c r="CF130" s="3">
        <f t="shared" si="170"/>
        <v>0</v>
      </c>
      <c r="CG130" s="3">
        <f t="shared" si="171"/>
        <v>0</v>
      </c>
      <c r="CH130" s="3">
        <f t="shared" si="171"/>
        <v>0</v>
      </c>
      <c r="CI130" s="3">
        <f t="shared" si="171"/>
        <v>0</v>
      </c>
      <c r="CJ130" s="3">
        <f t="shared" si="171"/>
        <v>0</v>
      </c>
      <c r="CK130" s="3">
        <f t="shared" si="171"/>
        <v>0</v>
      </c>
      <c r="CL130" s="3">
        <f t="shared" si="171"/>
        <v>0</v>
      </c>
      <c r="CM130" s="3">
        <f t="shared" si="171"/>
        <v>0</v>
      </c>
      <c r="CN130" s="3">
        <f t="shared" si="171"/>
        <v>0</v>
      </c>
      <c r="CO130" s="3">
        <f t="shared" si="171"/>
        <v>0</v>
      </c>
      <c r="CP130" s="3">
        <f t="shared" si="171"/>
        <v>0</v>
      </c>
      <c r="CQ130" s="3">
        <f t="shared" si="171"/>
        <v>0</v>
      </c>
      <c r="CR130" s="3">
        <f t="shared" si="171"/>
        <v>0</v>
      </c>
      <c r="CS130" s="3">
        <f t="shared" si="171"/>
        <v>0</v>
      </c>
      <c r="CT130" s="3">
        <f t="shared" si="171"/>
        <v>0</v>
      </c>
      <c r="CU130" s="3">
        <f t="shared" si="171"/>
        <v>0</v>
      </c>
      <c r="CV130" s="3">
        <f t="shared" si="171"/>
        <v>0</v>
      </c>
      <c r="CW130" s="3">
        <f t="shared" si="172"/>
        <v>0</v>
      </c>
      <c r="CX130" s="3">
        <f t="shared" si="172"/>
        <v>0</v>
      </c>
    </row>
    <row r="131" spans="1:102" x14ac:dyDescent="0.3">
      <c r="A131" t="str">
        <f>A13</f>
        <v>Shoes Outside Door</v>
      </c>
      <c r="C131" s="3">
        <f>-$D$27*$G$27</f>
        <v>0</v>
      </c>
      <c r="D131" s="3">
        <f t="shared" ref="D131" si="174">C131</f>
        <v>0</v>
      </c>
      <c r="E131" s="3">
        <f t="shared" si="173"/>
        <v>0</v>
      </c>
      <c r="F131" s="3">
        <f t="shared" si="173"/>
        <v>0</v>
      </c>
      <c r="G131" s="3">
        <f t="shared" si="173"/>
        <v>0</v>
      </c>
      <c r="H131" s="3">
        <f t="shared" si="173"/>
        <v>0</v>
      </c>
      <c r="I131" s="3">
        <f t="shared" si="173"/>
        <v>0</v>
      </c>
      <c r="J131" s="3">
        <f t="shared" si="173"/>
        <v>0</v>
      </c>
      <c r="K131" s="3">
        <f t="shared" si="173"/>
        <v>0</v>
      </c>
      <c r="L131" s="3">
        <f t="shared" si="173"/>
        <v>0</v>
      </c>
      <c r="M131" s="3">
        <f t="shared" si="173"/>
        <v>0</v>
      </c>
      <c r="N131" s="3">
        <f t="shared" si="173"/>
        <v>0</v>
      </c>
      <c r="O131" s="3">
        <f t="shared" si="173"/>
        <v>0</v>
      </c>
      <c r="P131" s="3">
        <f t="shared" si="173"/>
        <v>0</v>
      </c>
      <c r="Q131" s="3">
        <f t="shared" si="166"/>
        <v>0</v>
      </c>
      <c r="R131" s="3">
        <f t="shared" si="166"/>
        <v>0</v>
      </c>
      <c r="S131" s="3">
        <f t="shared" si="166"/>
        <v>0</v>
      </c>
      <c r="T131" s="3">
        <f t="shared" si="166"/>
        <v>0</v>
      </c>
      <c r="U131" s="3">
        <f t="shared" si="167"/>
        <v>0</v>
      </c>
      <c r="V131" s="3">
        <f t="shared" si="167"/>
        <v>0</v>
      </c>
      <c r="W131" s="3">
        <f t="shared" si="167"/>
        <v>0</v>
      </c>
      <c r="X131" s="3">
        <f t="shared" si="167"/>
        <v>0</v>
      </c>
      <c r="Y131" s="3">
        <f t="shared" si="167"/>
        <v>0</v>
      </c>
      <c r="Z131" s="3">
        <f t="shared" si="167"/>
        <v>0</v>
      </c>
      <c r="AA131" s="3">
        <f t="shared" si="167"/>
        <v>0</v>
      </c>
      <c r="AB131" s="3">
        <f t="shared" si="167"/>
        <v>0</v>
      </c>
      <c r="AC131" s="3">
        <f t="shared" si="167"/>
        <v>0</v>
      </c>
      <c r="AD131" s="3">
        <f t="shared" si="167"/>
        <v>0</v>
      </c>
      <c r="AE131" s="3">
        <f t="shared" si="167"/>
        <v>0</v>
      </c>
      <c r="AF131" s="3">
        <f t="shared" si="167"/>
        <v>0</v>
      </c>
      <c r="AG131" s="3">
        <f t="shared" si="167"/>
        <v>0</v>
      </c>
      <c r="AH131" s="3">
        <f t="shared" si="167"/>
        <v>0</v>
      </c>
      <c r="AI131" s="3">
        <f t="shared" si="167"/>
        <v>0</v>
      </c>
      <c r="AJ131" s="3">
        <f t="shared" si="167"/>
        <v>0</v>
      </c>
      <c r="AK131" s="3">
        <f t="shared" si="168"/>
        <v>0</v>
      </c>
      <c r="AL131" s="3">
        <f t="shared" si="168"/>
        <v>0</v>
      </c>
      <c r="AM131" s="3">
        <f t="shared" si="168"/>
        <v>0</v>
      </c>
      <c r="AN131" s="3">
        <f t="shared" si="168"/>
        <v>0</v>
      </c>
      <c r="AO131" s="3">
        <f t="shared" si="168"/>
        <v>0</v>
      </c>
      <c r="AP131" s="3">
        <f t="shared" si="168"/>
        <v>0</v>
      </c>
      <c r="AQ131" s="3">
        <f t="shared" si="168"/>
        <v>0</v>
      </c>
      <c r="AR131" s="3">
        <f t="shared" si="168"/>
        <v>0</v>
      </c>
      <c r="AS131" s="3">
        <f t="shared" si="168"/>
        <v>0</v>
      </c>
      <c r="AT131" s="3">
        <f t="shared" si="168"/>
        <v>0</v>
      </c>
      <c r="AU131" s="3">
        <f t="shared" si="168"/>
        <v>0</v>
      </c>
      <c r="AV131" s="3">
        <f t="shared" si="168"/>
        <v>0</v>
      </c>
      <c r="AW131" s="3">
        <f t="shared" si="168"/>
        <v>0</v>
      </c>
      <c r="AX131" s="3">
        <f t="shared" si="168"/>
        <v>0</v>
      </c>
      <c r="AY131" s="3">
        <f t="shared" si="168"/>
        <v>0</v>
      </c>
      <c r="AZ131" s="3">
        <f t="shared" si="168"/>
        <v>0</v>
      </c>
      <c r="BA131" s="3">
        <f t="shared" si="169"/>
        <v>0</v>
      </c>
      <c r="BB131" s="3">
        <f t="shared" si="169"/>
        <v>0</v>
      </c>
      <c r="BC131" s="3">
        <f t="shared" si="169"/>
        <v>0</v>
      </c>
      <c r="BD131" s="3">
        <f t="shared" si="169"/>
        <v>0</v>
      </c>
      <c r="BE131" s="3">
        <f t="shared" si="169"/>
        <v>0</v>
      </c>
      <c r="BF131" s="3">
        <f t="shared" si="169"/>
        <v>0</v>
      </c>
      <c r="BG131" s="3">
        <f t="shared" si="169"/>
        <v>0</v>
      </c>
      <c r="BH131" s="3">
        <f t="shared" si="169"/>
        <v>0</v>
      </c>
      <c r="BI131" s="3">
        <f t="shared" si="169"/>
        <v>0</v>
      </c>
      <c r="BJ131" s="3">
        <f t="shared" si="169"/>
        <v>0</v>
      </c>
      <c r="BK131" s="3">
        <f t="shared" si="169"/>
        <v>0</v>
      </c>
      <c r="BL131" s="3">
        <f t="shared" si="169"/>
        <v>0</v>
      </c>
      <c r="BM131" s="3">
        <f t="shared" si="169"/>
        <v>0</v>
      </c>
      <c r="BN131" s="3">
        <f t="shared" si="169"/>
        <v>0</v>
      </c>
      <c r="BO131" s="3">
        <f t="shared" si="169"/>
        <v>0</v>
      </c>
      <c r="BP131" s="3">
        <f t="shared" si="169"/>
        <v>0</v>
      </c>
      <c r="BQ131" s="3">
        <f t="shared" si="170"/>
        <v>0</v>
      </c>
      <c r="BR131" s="3">
        <f t="shared" si="170"/>
        <v>0</v>
      </c>
      <c r="BS131" s="3">
        <f t="shared" si="170"/>
        <v>0</v>
      </c>
      <c r="BT131" s="3">
        <f t="shared" si="170"/>
        <v>0</v>
      </c>
      <c r="BU131" s="3">
        <f t="shared" si="170"/>
        <v>0</v>
      </c>
      <c r="BV131" s="3">
        <f t="shared" si="170"/>
        <v>0</v>
      </c>
      <c r="BW131" s="3">
        <f t="shared" si="170"/>
        <v>0</v>
      </c>
      <c r="BX131" s="3">
        <f t="shared" si="170"/>
        <v>0</v>
      </c>
      <c r="BY131" s="3">
        <f t="shared" si="170"/>
        <v>0</v>
      </c>
      <c r="BZ131" s="3">
        <f t="shared" si="170"/>
        <v>0</v>
      </c>
      <c r="CA131" s="3">
        <f t="shared" si="170"/>
        <v>0</v>
      </c>
      <c r="CB131" s="3">
        <f t="shared" si="170"/>
        <v>0</v>
      </c>
      <c r="CC131" s="3">
        <f t="shared" si="170"/>
        <v>0</v>
      </c>
      <c r="CD131" s="3">
        <f t="shared" si="170"/>
        <v>0</v>
      </c>
      <c r="CE131" s="3">
        <f t="shared" si="170"/>
        <v>0</v>
      </c>
      <c r="CF131" s="3">
        <f t="shared" si="170"/>
        <v>0</v>
      </c>
      <c r="CG131" s="3">
        <f t="shared" si="171"/>
        <v>0</v>
      </c>
      <c r="CH131" s="3">
        <f t="shared" si="171"/>
        <v>0</v>
      </c>
      <c r="CI131" s="3">
        <f t="shared" si="171"/>
        <v>0</v>
      </c>
      <c r="CJ131" s="3">
        <f t="shared" si="171"/>
        <v>0</v>
      </c>
      <c r="CK131" s="3">
        <f t="shared" si="171"/>
        <v>0</v>
      </c>
      <c r="CL131" s="3">
        <f t="shared" si="171"/>
        <v>0</v>
      </c>
      <c r="CM131" s="3">
        <f t="shared" si="171"/>
        <v>0</v>
      </c>
      <c r="CN131" s="3">
        <f t="shared" si="171"/>
        <v>0</v>
      </c>
      <c r="CO131" s="3">
        <f t="shared" si="171"/>
        <v>0</v>
      </c>
      <c r="CP131" s="3">
        <f t="shared" si="171"/>
        <v>0</v>
      </c>
      <c r="CQ131" s="3">
        <f t="shared" si="171"/>
        <v>0</v>
      </c>
      <c r="CR131" s="3">
        <f t="shared" si="171"/>
        <v>0</v>
      </c>
      <c r="CS131" s="3">
        <f t="shared" si="171"/>
        <v>0</v>
      </c>
      <c r="CT131" s="3">
        <f t="shared" si="171"/>
        <v>0</v>
      </c>
      <c r="CU131" s="3">
        <f t="shared" si="171"/>
        <v>0</v>
      </c>
      <c r="CV131" s="3">
        <f t="shared" si="171"/>
        <v>0</v>
      </c>
      <c r="CW131" s="3">
        <f t="shared" si="172"/>
        <v>0</v>
      </c>
      <c r="CX131" s="3">
        <f t="shared" si="172"/>
        <v>0</v>
      </c>
    </row>
    <row r="132" spans="1:102" x14ac:dyDescent="0.3">
      <c r="A132" t="str">
        <f>A14</f>
        <v>Heaps of Rice</v>
      </c>
      <c r="C132" s="3">
        <f>-$D$27*$H$27</f>
        <v>-50000</v>
      </c>
      <c r="D132" s="3">
        <f t="shared" ref="D132" si="175">C132</f>
        <v>-50000</v>
      </c>
      <c r="E132" s="3">
        <f t="shared" ref="E132" si="176">D132</f>
        <v>-50000</v>
      </c>
      <c r="F132" s="3">
        <f t="shared" ref="F132" si="177">E132</f>
        <v>-50000</v>
      </c>
      <c r="G132" s="3">
        <f t="shared" ref="G132" si="178">F132</f>
        <v>-50000</v>
      </c>
      <c r="H132" s="3">
        <f t="shared" ref="H132" si="179">G132</f>
        <v>-50000</v>
      </c>
      <c r="I132" s="3">
        <f t="shared" ref="I132" si="180">H132</f>
        <v>-50000</v>
      </c>
      <c r="J132" s="3">
        <f t="shared" ref="J132" si="181">I132</f>
        <v>-50000</v>
      </c>
      <c r="K132" s="3">
        <f t="shared" ref="K132" si="182">J132</f>
        <v>-50000</v>
      </c>
      <c r="L132" s="3">
        <f t="shared" ref="L132" si="183">K132</f>
        <v>-50000</v>
      </c>
      <c r="M132" s="3">
        <f t="shared" ref="M132" si="184">L132</f>
        <v>-50000</v>
      </c>
      <c r="N132" s="3">
        <f t="shared" ref="N132" si="185">M132</f>
        <v>-50000</v>
      </c>
      <c r="O132" s="3">
        <f t="shared" ref="O132" si="186">N132</f>
        <v>-50000</v>
      </c>
      <c r="P132" s="3">
        <f t="shared" ref="P132" si="187">O132</f>
        <v>-50000</v>
      </c>
      <c r="Q132" s="3">
        <f t="shared" si="166"/>
        <v>-50000</v>
      </c>
      <c r="R132" s="3">
        <f t="shared" si="166"/>
        <v>-50000</v>
      </c>
      <c r="S132" s="3">
        <f t="shared" ref="S132" si="188">R132</f>
        <v>-50000</v>
      </c>
      <c r="T132" s="3">
        <f t="shared" ref="T132" si="189">S132</f>
        <v>-50000</v>
      </c>
      <c r="U132" s="3">
        <f t="shared" ref="U132" si="190">T132</f>
        <v>-50000</v>
      </c>
      <c r="V132" s="3">
        <f t="shared" ref="V132" si="191">U132</f>
        <v>-50000</v>
      </c>
      <c r="W132" s="3">
        <f t="shared" ref="W132" si="192">V132</f>
        <v>-50000</v>
      </c>
      <c r="X132" s="3">
        <f t="shared" ref="X132" si="193">W132</f>
        <v>-50000</v>
      </c>
      <c r="Y132" s="3">
        <f t="shared" ref="Y132" si="194">X132</f>
        <v>-50000</v>
      </c>
      <c r="Z132" s="3">
        <f t="shared" ref="Z132" si="195">Y132</f>
        <v>-50000</v>
      </c>
      <c r="AA132" s="3">
        <f t="shared" ref="AA132" si="196">Z132</f>
        <v>-50000</v>
      </c>
      <c r="AB132" s="3">
        <f t="shared" ref="AB132" si="197">AA132</f>
        <v>-50000</v>
      </c>
      <c r="AC132" s="3">
        <f t="shared" ref="AC132" si="198">AB132</f>
        <v>-50000</v>
      </c>
      <c r="AD132" s="3">
        <f t="shared" ref="AD132" si="199">AC132</f>
        <v>-50000</v>
      </c>
      <c r="AE132" s="3">
        <f t="shared" ref="AE132" si="200">AD132</f>
        <v>-50000</v>
      </c>
      <c r="AF132" s="3">
        <f t="shared" ref="AF132" si="201">AE132</f>
        <v>-50000</v>
      </c>
      <c r="AG132" s="3">
        <f t="shared" ref="AG132" si="202">AF132</f>
        <v>-50000</v>
      </c>
      <c r="AH132" s="3">
        <f t="shared" ref="AH132" si="203">AG132</f>
        <v>-50000</v>
      </c>
      <c r="AI132" s="3">
        <f t="shared" ref="AI132" si="204">AH132</f>
        <v>-50000</v>
      </c>
      <c r="AJ132" s="3">
        <f t="shared" ref="AJ132" si="205">AI132</f>
        <v>-50000</v>
      </c>
      <c r="AK132" s="3">
        <f t="shared" ref="AK132" si="206">AJ132</f>
        <v>-50000</v>
      </c>
      <c r="AL132" s="3">
        <f t="shared" ref="AL132" si="207">AK132</f>
        <v>-50000</v>
      </c>
      <c r="AM132" s="3">
        <f t="shared" ref="AM132" si="208">AL132</f>
        <v>-50000</v>
      </c>
      <c r="AN132" s="3">
        <f t="shared" ref="AN132" si="209">AM132</f>
        <v>-50000</v>
      </c>
      <c r="AO132" s="3">
        <f t="shared" ref="AO132" si="210">AN132</f>
        <v>-50000</v>
      </c>
      <c r="AP132" s="3">
        <f t="shared" ref="AP132" si="211">AO132</f>
        <v>-50000</v>
      </c>
      <c r="AQ132" s="3">
        <f t="shared" ref="AQ132" si="212">AP132</f>
        <v>-50000</v>
      </c>
      <c r="AR132" s="3">
        <f t="shared" ref="AR132" si="213">AQ132</f>
        <v>-50000</v>
      </c>
      <c r="AS132" s="3">
        <f t="shared" ref="AS132" si="214">AR132</f>
        <v>-50000</v>
      </c>
      <c r="AT132" s="3">
        <f t="shared" ref="AT132" si="215">AS132</f>
        <v>-50000</v>
      </c>
      <c r="AU132" s="3">
        <f t="shared" ref="AU132" si="216">AT132</f>
        <v>-50000</v>
      </c>
      <c r="AV132" s="3">
        <f t="shared" ref="AV132" si="217">AU132</f>
        <v>-50000</v>
      </c>
      <c r="AW132" s="3">
        <f t="shared" ref="AW132" si="218">AV132</f>
        <v>-50000</v>
      </c>
      <c r="AX132" s="3">
        <f t="shared" ref="AX132" si="219">AW132</f>
        <v>-50000</v>
      </c>
      <c r="AY132" s="3">
        <f t="shared" ref="AY132" si="220">AX132</f>
        <v>-50000</v>
      </c>
      <c r="AZ132" s="3">
        <f t="shared" ref="AZ132" si="221">AY132</f>
        <v>-50000</v>
      </c>
      <c r="BA132" s="3">
        <f t="shared" ref="BA132" si="222">AZ132</f>
        <v>-50000</v>
      </c>
      <c r="BB132" s="3">
        <f t="shared" ref="BB132" si="223">BA132</f>
        <v>-50000</v>
      </c>
      <c r="BC132" s="3">
        <f t="shared" ref="BC132" si="224">BB132</f>
        <v>-50000</v>
      </c>
      <c r="BD132" s="3">
        <f t="shared" ref="BD132" si="225">BC132</f>
        <v>-50000</v>
      </c>
      <c r="BE132" s="3">
        <f t="shared" ref="BE132" si="226">BD132</f>
        <v>-50000</v>
      </c>
      <c r="BF132" s="3">
        <f t="shared" ref="BF132" si="227">BE132</f>
        <v>-50000</v>
      </c>
      <c r="BG132" s="3">
        <f t="shared" ref="BG132" si="228">BF132</f>
        <v>-50000</v>
      </c>
      <c r="BH132" s="3">
        <f t="shared" ref="BH132" si="229">BG132</f>
        <v>-50000</v>
      </c>
      <c r="BI132" s="3">
        <f t="shared" ref="BI132" si="230">BH132</f>
        <v>-50000</v>
      </c>
      <c r="BJ132" s="3">
        <f t="shared" ref="BJ132" si="231">BI132</f>
        <v>-50000</v>
      </c>
      <c r="BK132" s="3">
        <f t="shared" ref="BK132" si="232">BJ132</f>
        <v>-50000</v>
      </c>
      <c r="BL132" s="3">
        <f t="shared" ref="BL132" si="233">BK132</f>
        <v>-50000</v>
      </c>
      <c r="BM132" s="3">
        <f t="shared" ref="BM132" si="234">BL132</f>
        <v>-50000</v>
      </c>
      <c r="BN132" s="3">
        <f t="shared" ref="BN132" si="235">BM132</f>
        <v>-50000</v>
      </c>
      <c r="BO132" s="3">
        <f t="shared" ref="BO132" si="236">BN132</f>
        <v>-50000</v>
      </c>
      <c r="BP132" s="3">
        <f t="shared" ref="BP132" si="237">BO132</f>
        <v>-50000</v>
      </c>
      <c r="BQ132" s="3">
        <f t="shared" ref="BQ132" si="238">BP132</f>
        <v>-50000</v>
      </c>
      <c r="BR132" s="3">
        <f t="shared" ref="BR132" si="239">BQ132</f>
        <v>-50000</v>
      </c>
      <c r="BS132" s="3">
        <f t="shared" ref="BS132" si="240">BR132</f>
        <v>-50000</v>
      </c>
      <c r="BT132" s="3">
        <f t="shared" ref="BT132" si="241">BS132</f>
        <v>-50000</v>
      </c>
      <c r="BU132" s="3">
        <f t="shared" ref="BU132" si="242">BT132</f>
        <v>-50000</v>
      </c>
      <c r="BV132" s="3">
        <f t="shared" ref="BV132" si="243">BU132</f>
        <v>-50000</v>
      </c>
      <c r="BW132" s="3">
        <f t="shared" ref="BW132" si="244">BV132</f>
        <v>-50000</v>
      </c>
      <c r="BX132" s="3">
        <f t="shared" ref="BX132" si="245">BW132</f>
        <v>-50000</v>
      </c>
      <c r="BY132" s="3">
        <f t="shared" ref="BY132" si="246">BX132</f>
        <v>-50000</v>
      </c>
      <c r="BZ132" s="3">
        <f t="shared" ref="BZ132" si="247">BY132</f>
        <v>-50000</v>
      </c>
      <c r="CA132" s="3">
        <f t="shared" ref="CA132" si="248">BZ132</f>
        <v>-50000</v>
      </c>
      <c r="CB132" s="3">
        <f t="shared" ref="CB132" si="249">CA132</f>
        <v>-50000</v>
      </c>
      <c r="CC132" s="3">
        <f t="shared" ref="CC132" si="250">CB132</f>
        <v>-50000</v>
      </c>
      <c r="CD132" s="3">
        <f t="shared" ref="CD132" si="251">CC132</f>
        <v>-50000</v>
      </c>
      <c r="CE132" s="3">
        <f t="shared" ref="CE132" si="252">CD132</f>
        <v>-50000</v>
      </c>
      <c r="CF132" s="3">
        <f t="shared" ref="CF132" si="253">CE132</f>
        <v>-50000</v>
      </c>
      <c r="CG132" s="3">
        <f t="shared" ref="CG132" si="254">CF132</f>
        <v>-50000</v>
      </c>
      <c r="CH132" s="3">
        <f t="shared" ref="CH132" si="255">CG132</f>
        <v>-50000</v>
      </c>
      <c r="CI132" s="3">
        <f t="shared" ref="CI132" si="256">CH132</f>
        <v>-50000</v>
      </c>
      <c r="CJ132" s="3">
        <f t="shared" ref="CJ132" si="257">CI132</f>
        <v>-50000</v>
      </c>
      <c r="CK132" s="3">
        <f t="shared" ref="CK132" si="258">CJ132</f>
        <v>-50000</v>
      </c>
      <c r="CL132" s="3">
        <f t="shared" ref="CL132" si="259">CK132</f>
        <v>-50000</v>
      </c>
      <c r="CM132" s="3">
        <f t="shared" ref="CM132" si="260">CL132</f>
        <v>-50000</v>
      </c>
      <c r="CN132" s="3">
        <f t="shared" ref="CN132" si="261">CM132</f>
        <v>-50000</v>
      </c>
      <c r="CO132" s="3">
        <f t="shared" ref="CO132" si="262">CN132</f>
        <v>-50000</v>
      </c>
      <c r="CP132" s="3">
        <f t="shared" ref="CP132" si="263">CO132</f>
        <v>-50000</v>
      </c>
      <c r="CQ132" s="3">
        <f t="shared" ref="CQ132" si="264">CP132</f>
        <v>-50000</v>
      </c>
      <c r="CR132" s="3">
        <f t="shared" ref="CR132" si="265">CQ132</f>
        <v>-50000</v>
      </c>
      <c r="CS132" s="3">
        <f t="shared" ref="CS132" si="266">CR132</f>
        <v>-50000</v>
      </c>
      <c r="CT132" s="3">
        <f t="shared" ref="CT132" si="267">CS132</f>
        <v>-50000</v>
      </c>
      <c r="CU132" s="3">
        <f t="shared" ref="CU132" si="268">CT132</f>
        <v>-50000</v>
      </c>
      <c r="CV132" s="3">
        <f t="shared" ref="CV132" si="269">CU132</f>
        <v>-50000</v>
      </c>
      <c r="CW132" s="3">
        <f t="shared" ref="CW132" si="270">CV132</f>
        <v>-50000</v>
      </c>
      <c r="CX132" s="3">
        <f t="shared" ref="CX132" si="271">CW132</f>
        <v>-50000</v>
      </c>
    </row>
    <row r="133" spans="1:102" x14ac:dyDescent="0.3">
      <c r="A133" s="2" t="str">
        <f>B28</f>
        <v>Compliance Officer</v>
      </c>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row>
    <row r="134" spans="1:102" x14ac:dyDescent="0.3">
      <c r="A134" t="str">
        <f>A11</f>
        <v>Do Nothing</v>
      </c>
      <c r="B134">
        <v>0</v>
      </c>
      <c r="C134" s="3">
        <f>B134</f>
        <v>0</v>
      </c>
      <c r="D134" s="3">
        <f t="shared" ref="D134" si="272">C134</f>
        <v>0</v>
      </c>
      <c r="E134" s="3">
        <f t="shared" ref="E134:E137" si="273">D134</f>
        <v>0</v>
      </c>
      <c r="F134" s="3">
        <f t="shared" ref="F134:F137" si="274">E134</f>
        <v>0</v>
      </c>
      <c r="G134" s="3">
        <f t="shared" ref="G134:G137" si="275">F134</f>
        <v>0</v>
      </c>
      <c r="H134" s="3">
        <f t="shared" ref="H134:H137" si="276">G134</f>
        <v>0</v>
      </c>
      <c r="I134" s="3">
        <f t="shared" ref="I134:I137" si="277">H134</f>
        <v>0</v>
      </c>
      <c r="J134" s="3">
        <f t="shared" ref="J134:J137" si="278">I134</f>
        <v>0</v>
      </c>
      <c r="K134" s="3">
        <f t="shared" ref="K134:K137" si="279">J134</f>
        <v>0</v>
      </c>
      <c r="L134" s="3">
        <f t="shared" ref="L134:L137" si="280">K134</f>
        <v>0</v>
      </c>
      <c r="M134" s="3">
        <f t="shared" ref="M134:M137" si="281">L134</f>
        <v>0</v>
      </c>
      <c r="N134" s="3">
        <f t="shared" ref="N134:N137" si="282">M134</f>
        <v>0</v>
      </c>
      <c r="O134" s="3">
        <f t="shared" ref="O134:O137" si="283">N134</f>
        <v>0</v>
      </c>
      <c r="P134" s="3">
        <f t="shared" ref="P134:P137" si="284">O134</f>
        <v>0</v>
      </c>
      <c r="Q134" s="3">
        <f t="shared" ref="Q134:Q137" si="285">P134</f>
        <v>0</v>
      </c>
      <c r="R134" s="3">
        <f t="shared" ref="R134:R137" si="286">Q134</f>
        <v>0</v>
      </c>
      <c r="S134" s="3">
        <f t="shared" ref="S134:S137" si="287">R134</f>
        <v>0</v>
      </c>
      <c r="T134" s="3">
        <f t="shared" ref="T134:T137" si="288">S134</f>
        <v>0</v>
      </c>
      <c r="U134" s="3">
        <f t="shared" ref="U134:U137" si="289">T134</f>
        <v>0</v>
      </c>
      <c r="V134" s="3">
        <f t="shared" ref="V134:V137" si="290">U134</f>
        <v>0</v>
      </c>
      <c r="W134" s="3">
        <f t="shared" ref="W134:W137" si="291">V134</f>
        <v>0</v>
      </c>
      <c r="X134" s="3">
        <f t="shared" ref="X134:X137" si="292">W134</f>
        <v>0</v>
      </c>
      <c r="Y134" s="3">
        <f t="shared" ref="Y134:Y137" si="293">X134</f>
        <v>0</v>
      </c>
      <c r="Z134" s="3">
        <f t="shared" ref="Z134:Z137" si="294">Y134</f>
        <v>0</v>
      </c>
      <c r="AA134" s="3">
        <f t="shared" ref="AA134:AA137" si="295">Z134</f>
        <v>0</v>
      </c>
      <c r="AB134" s="3">
        <f t="shared" ref="AB134:AB137" si="296">AA134</f>
        <v>0</v>
      </c>
      <c r="AC134" s="3">
        <f t="shared" ref="AC134:AC137" si="297">AB134</f>
        <v>0</v>
      </c>
      <c r="AD134" s="3">
        <f t="shared" ref="AD134:AD137" si="298">AC134</f>
        <v>0</v>
      </c>
      <c r="AE134" s="3">
        <f t="shared" ref="AE134:AE137" si="299">AD134</f>
        <v>0</v>
      </c>
      <c r="AF134" s="3">
        <f t="shared" ref="AF134:AF137" si="300">AE134</f>
        <v>0</v>
      </c>
      <c r="AG134" s="3">
        <f t="shared" ref="AG134:AG137" si="301">AF134</f>
        <v>0</v>
      </c>
      <c r="AH134" s="3">
        <f t="shared" ref="AH134:AH137" si="302">AG134</f>
        <v>0</v>
      </c>
      <c r="AI134" s="3">
        <f t="shared" ref="AI134:AI137" si="303">AH134</f>
        <v>0</v>
      </c>
      <c r="AJ134" s="3">
        <f t="shared" ref="AJ134:AJ137" si="304">AI134</f>
        <v>0</v>
      </c>
      <c r="AK134" s="3">
        <f t="shared" ref="AK134:AK137" si="305">AJ134</f>
        <v>0</v>
      </c>
      <c r="AL134" s="3">
        <f t="shared" ref="AL134:AL137" si="306">AK134</f>
        <v>0</v>
      </c>
      <c r="AM134" s="3">
        <f t="shared" ref="AM134:AM137" si="307">AL134</f>
        <v>0</v>
      </c>
      <c r="AN134" s="3">
        <f t="shared" ref="AN134:AN137" si="308">AM134</f>
        <v>0</v>
      </c>
      <c r="AO134" s="3">
        <f t="shared" ref="AO134:AO137" si="309">AN134</f>
        <v>0</v>
      </c>
      <c r="AP134" s="3">
        <f t="shared" ref="AP134:AP137" si="310">AO134</f>
        <v>0</v>
      </c>
      <c r="AQ134" s="3">
        <f t="shared" ref="AQ134:AQ137" si="311">AP134</f>
        <v>0</v>
      </c>
      <c r="AR134" s="3">
        <f t="shared" ref="AR134:AR137" si="312">AQ134</f>
        <v>0</v>
      </c>
      <c r="AS134" s="3">
        <f t="shared" ref="AS134:AS137" si="313">AR134</f>
        <v>0</v>
      </c>
      <c r="AT134" s="3">
        <f t="shared" ref="AT134:AT137" si="314">AS134</f>
        <v>0</v>
      </c>
      <c r="AU134" s="3">
        <f t="shared" ref="AU134:AU137" si="315">AT134</f>
        <v>0</v>
      </c>
      <c r="AV134" s="3">
        <f t="shared" ref="AV134:AV137" si="316">AU134</f>
        <v>0</v>
      </c>
      <c r="AW134" s="3">
        <f t="shared" ref="AW134:AW137" si="317">AV134</f>
        <v>0</v>
      </c>
      <c r="AX134" s="3">
        <f t="shared" ref="AX134:AX137" si="318">AW134</f>
        <v>0</v>
      </c>
      <c r="AY134" s="3">
        <f t="shared" ref="AY134:AY137" si="319">AX134</f>
        <v>0</v>
      </c>
      <c r="AZ134" s="3">
        <f t="shared" ref="AZ134:AZ137" si="320">AY134</f>
        <v>0</v>
      </c>
      <c r="BA134" s="3">
        <f t="shared" ref="BA134:BA137" si="321">AZ134</f>
        <v>0</v>
      </c>
      <c r="BB134" s="3">
        <f t="shared" ref="BB134:BB137" si="322">BA134</f>
        <v>0</v>
      </c>
      <c r="BC134" s="3">
        <f t="shared" ref="BC134:BC137" si="323">BB134</f>
        <v>0</v>
      </c>
      <c r="BD134" s="3">
        <f t="shared" ref="BD134:BD137" si="324">BC134</f>
        <v>0</v>
      </c>
      <c r="BE134" s="3">
        <f t="shared" ref="BE134:BE137" si="325">BD134</f>
        <v>0</v>
      </c>
      <c r="BF134" s="3">
        <f t="shared" ref="BF134:BF137" si="326">BE134</f>
        <v>0</v>
      </c>
      <c r="BG134" s="3">
        <f t="shared" ref="BG134:BG137" si="327">BF134</f>
        <v>0</v>
      </c>
      <c r="BH134" s="3">
        <f t="shared" ref="BH134:BH137" si="328">BG134</f>
        <v>0</v>
      </c>
      <c r="BI134" s="3">
        <f t="shared" ref="BI134:BI137" si="329">BH134</f>
        <v>0</v>
      </c>
      <c r="BJ134" s="3">
        <f t="shared" ref="BJ134:BJ137" si="330">BI134</f>
        <v>0</v>
      </c>
      <c r="BK134" s="3">
        <f t="shared" ref="BK134:BK137" si="331">BJ134</f>
        <v>0</v>
      </c>
      <c r="BL134" s="3">
        <f t="shared" ref="BL134:BL137" si="332">BK134</f>
        <v>0</v>
      </c>
      <c r="BM134" s="3">
        <f t="shared" ref="BM134:BM137" si="333">BL134</f>
        <v>0</v>
      </c>
      <c r="BN134" s="3">
        <f t="shared" ref="BN134:BN137" si="334">BM134</f>
        <v>0</v>
      </c>
      <c r="BO134" s="3">
        <f t="shared" ref="BO134:BO137" si="335">BN134</f>
        <v>0</v>
      </c>
      <c r="BP134" s="3">
        <f t="shared" ref="BP134:BP137" si="336">BO134</f>
        <v>0</v>
      </c>
      <c r="BQ134" s="3">
        <f t="shared" ref="BQ134:BQ137" si="337">BP134</f>
        <v>0</v>
      </c>
      <c r="BR134" s="3">
        <f t="shared" ref="BR134:BR137" si="338">BQ134</f>
        <v>0</v>
      </c>
      <c r="BS134" s="3">
        <f t="shared" ref="BS134:BS137" si="339">BR134</f>
        <v>0</v>
      </c>
      <c r="BT134" s="3">
        <f t="shared" ref="BT134:BT137" si="340">BS134</f>
        <v>0</v>
      </c>
      <c r="BU134" s="3">
        <f t="shared" ref="BU134:BU137" si="341">BT134</f>
        <v>0</v>
      </c>
      <c r="BV134" s="3">
        <f t="shared" ref="BV134:BV137" si="342">BU134</f>
        <v>0</v>
      </c>
      <c r="BW134" s="3">
        <f t="shared" ref="BW134:BW137" si="343">BV134</f>
        <v>0</v>
      </c>
      <c r="BX134" s="3">
        <f t="shared" ref="BX134:BX137" si="344">BW134</f>
        <v>0</v>
      </c>
      <c r="BY134" s="3">
        <f t="shared" ref="BY134:BY137" si="345">BX134</f>
        <v>0</v>
      </c>
      <c r="BZ134" s="3">
        <f t="shared" ref="BZ134:BZ137" si="346">BY134</f>
        <v>0</v>
      </c>
      <c r="CA134" s="3">
        <f t="shared" ref="CA134:CA137" si="347">BZ134</f>
        <v>0</v>
      </c>
      <c r="CB134" s="3">
        <f t="shared" ref="CB134:CB137" si="348">CA134</f>
        <v>0</v>
      </c>
      <c r="CC134" s="3">
        <f t="shared" ref="CC134:CC137" si="349">CB134</f>
        <v>0</v>
      </c>
      <c r="CD134" s="3">
        <f t="shared" ref="CD134:CD137" si="350">CC134</f>
        <v>0</v>
      </c>
      <c r="CE134" s="3">
        <f t="shared" ref="CE134:CE137" si="351">CD134</f>
        <v>0</v>
      </c>
      <c r="CF134" s="3">
        <f t="shared" ref="CF134:CF137" si="352">CE134</f>
        <v>0</v>
      </c>
      <c r="CG134" s="3">
        <f t="shared" ref="CG134:CG137" si="353">CF134</f>
        <v>0</v>
      </c>
      <c r="CH134" s="3">
        <f t="shared" ref="CH134:CH137" si="354">CG134</f>
        <v>0</v>
      </c>
      <c r="CI134" s="3">
        <f t="shared" ref="CI134:CI137" si="355">CH134</f>
        <v>0</v>
      </c>
      <c r="CJ134" s="3">
        <f t="shared" ref="CJ134:CJ137" si="356">CI134</f>
        <v>0</v>
      </c>
      <c r="CK134" s="3">
        <f t="shared" ref="CK134:CK137" si="357">CJ134</f>
        <v>0</v>
      </c>
      <c r="CL134" s="3">
        <f t="shared" ref="CL134:CL137" si="358">CK134</f>
        <v>0</v>
      </c>
      <c r="CM134" s="3">
        <f t="shared" ref="CM134:CM137" si="359">CL134</f>
        <v>0</v>
      </c>
      <c r="CN134" s="3">
        <f t="shared" ref="CN134:CN137" si="360">CM134</f>
        <v>0</v>
      </c>
      <c r="CO134" s="3">
        <f t="shared" ref="CO134:CO137" si="361">CN134</f>
        <v>0</v>
      </c>
      <c r="CP134" s="3">
        <f t="shared" ref="CP134:CP137" si="362">CO134</f>
        <v>0</v>
      </c>
      <c r="CQ134" s="3">
        <f t="shared" ref="CQ134:CQ137" si="363">CP134</f>
        <v>0</v>
      </c>
      <c r="CR134" s="3">
        <f t="shared" ref="CR134:CR137" si="364">CQ134</f>
        <v>0</v>
      </c>
      <c r="CS134" s="3">
        <f t="shared" ref="CS134:CS137" si="365">CR134</f>
        <v>0</v>
      </c>
      <c r="CT134" s="3">
        <f t="shared" ref="CT134:CT137" si="366">CS134</f>
        <v>0</v>
      </c>
      <c r="CU134" s="3">
        <f t="shared" ref="CU134:CU137" si="367">CT134</f>
        <v>0</v>
      </c>
      <c r="CV134" s="3">
        <f t="shared" ref="CV134:CV137" si="368">CU134</f>
        <v>0</v>
      </c>
      <c r="CW134" s="3">
        <f t="shared" ref="CW134:CW137" si="369">CV134</f>
        <v>0</v>
      </c>
      <c r="CX134" s="3">
        <f t="shared" ref="CX134:CX137" si="370">CW134</f>
        <v>0</v>
      </c>
    </row>
    <row r="135" spans="1:102" x14ac:dyDescent="0.3">
      <c r="A135" t="str">
        <f>A12</f>
        <v>Diversion Channels</v>
      </c>
      <c r="C135" s="3">
        <f>-$D$28*$F$28</f>
        <v>0</v>
      </c>
      <c r="D135" s="3">
        <f t="shared" ref="D135:D137" si="371">C135</f>
        <v>0</v>
      </c>
      <c r="E135" s="3">
        <f t="shared" si="273"/>
        <v>0</v>
      </c>
      <c r="F135" s="3">
        <f t="shared" si="274"/>
        <v>0</v>
      </c>
      <c r="G135" s="3">
        <f t="shared" si="275"/>
        <v>0</v>
      </c>
      <c r="H135" s="3">
        <f t="shared" si="276"/>
        <v>0</v>
      </c>
      <c r="I135" s="3">
        <f t="shared" si="277"/>
        <v>0</v>
      </c>
      <c r="J135" s="3">
        <f t="shared" si="278"/>
        <v>0</v>
      </c>
      <c r="K135" s="3">
        <f t="shared" si="279"/>
        <v>0</v>
      </c>
      <c r="L135" s="3">
        <f t="shared" si="280"/>
        <v>0</v>
      </c>
      <c r="M135" s="3">
        <f t="shared" si="281"/>
        <v>0</v>
      </c>
      <c r="N135" s="3">
        <f t="shared" si="282"/>
        <v>0</v>
      </c>
      <c r="O135" s="3">
        <f t="shared" si="283"/>
        <v>0</v>
      </c>
      <c r="P135" s="3">
        <f t="shared" si="284"/>
        <v>0</v>
      </c>
      <c r="Q135" s="3">
        <f t="shared" si="285"/>
        <v>0</v>
      </c>
      <c r="R135" s="3">
        <f t="shared" si="286"/>
        <v>0</v>
      </c>
      <c r="S135" s="3">
        <f t="shared" si="287"/>
        <v>0</v>
      </c>
      <c r="T135" s="3">
        <f t="shared" si="288"/>
        <v>0</v>
      </c>
      <c r="U135" s="3">
        <f t="shared" si="289"/>
        <v>0</v>
      </c>
      <c r="V135" s="3">
        <f t="shared" si="290"/>
        <v>0</v>
      </c>
      <c r="W135" s="3">
        <f t="shared" si="291"/>
        <v>0</v>
      </c>
      <c r="X135" s="3">
        <f t="shared" si="292"/>
        <v>0</v>
      </c>
      <c r="Y135" s="3">
        <f t="shared" si="293"/>
        <v>0</v>
      </c>
      <c r="Z135" s="3">
        <f t="shared" si="294"/>
        <v>0</v>
      </c>
      <c r="AA135" s="3">
        <f t="shared" si="295"/>
        <v>0</v>
      </c>
      <c r="AB135" s="3">
        <f t="shared" si="296"/>
        <v>0</v>
      </c>
      <c r="AC135" s="3">
        <f t="shared" si="297"/>
        <v>0</v>
      </c>
      <c r="AD135" s="3">
        <f t="shared" si="298"/>
        <v>0</v>
      </c>
      <c r="AE135" s="3">
        <f t="shared" si="299"/>
        <v>0</v>
      </c>
      <c r="AF135" s="3">
        <f t="shared" si="300"/>
        <v>0</v>
      </c>
      <c r="AG135" s="3">
        <f t="shared" si="301"/>
        <v>0</v>
      </c>
      <c r="AH135" s="3">
        <f t="shared" si="302"/>
        <v>0</v>
      </c>
      <c r="AI135" s="3">
        <f t="shared" si="303"/>
        <v>0</v>
      </c>
      <c r="AJ135" s="3">
        <f t="shared" si="304"/>
        <v>0</v>
      </c>
      <c r="AK135" s="3">
        <f t="shared" si="305"/>
        <v>0</v>
      </c>
      <c r="AL135" s="3">
        <f t="shared" si="306"/>
        <v>0</v>
      </c>
      <c r="AM135" s="3">
        <f t="shared" si="307"/>
        <v>0</v>
      </c>
      <c r="AN135" s="3">
        <f t="shared" si="308"/>
        <v>0</v>
      </c>
      <c r="AO135" s="3">
        <f t="shared" si="309"/>
        <v>0</v>
      </c>
      <c r="AP135" s="3">
        <f t="shared" si="310"/>
        <v>0</v>
      </c>
      <c r="AQ135" s="3">
        <f t="shared" si="311"/>
        <v>0</v>
      </c>
      <c r="AR135" s="3">
        <f t="shared" si="312"/>
        <v>0</v>
      </c>
      <c r="AS135" s="3">
        <f t="shared" si="313"/>
        <v>0</v>
      </c>
      <c r="AT135" s="3">
        <f t="shared" si="314"/>
        <v>0</v>
      </c>
      <c r="AU135" s="3">
        <f t="shared" si="315"/>
        <v>0</v>
      </c>
      <c r="AV135" s="3">
        <f t="shared" si="316"/>
        <v>0</v>
      </c>
      <c r="AW135" s="3">
        <f t="shared" si="317"/>
        <v>0</v>
      </c>
      <c r="AX135" s="3">
        <f t="shared" si="318"/>
        <v>0</v>
      </c>
      <c r="AY135" s="3">
        <f t="shared" si="319"/>
        <v>0</v>
      </c>
      <c r="AZ135" s="3">
        <f t="shared" si="320"/>
        <v>0</v>
      </c>
      <c r="BA135" s="3">
        <f t="shared" si="321"/>
        <v>0</v>
      </c>
      <c r="BB135" s="3">
        <f t="shared" si="322"/>
        <v>0</v>
      </c>
      <c r="BC135" s="3">
        <f t="shared" si="323"/>
        <v>0</v>
      </c>
      <c r="BD135" s="3">
        <f t="shared" si="324"/>
        <v>0</v>
      </c>
      <c r="BE135" s="3">
        <f t="shared" si="325"/>
        <v>0</v>
      </c>
      <c r="BF135" s="3">
        <f t="shared" si="326"/>
        <v>0</v>
      </c>
      <c r="BG135" s="3">
        <f t="shared" si="327"/>
        <v>0</v>
      </c>
      <c r="BH135" s="3">
        <f t="shared" si="328"/>
        <v>0</v>
      </c>
      <c r="BI135" s="3">
        <f t="shared" si="329"/>
        <v>0</v>
      </c>
      <c r="BJ135" s="3">
        <f t="shared" si="330"/>
        <v>0</v>
      </c>
      <c r="BK135" s="3">
        <f t="shared" si="331"/>
        <v>0</v>
      </c>
      <c r="BL135" s="3">
        <f t="shared" si="332"/>
        <v>0</v>
      </c>
      <c r="BM135" s="3">
        <f t="shared" si="333"/>
        <v>0</v>
      </c>
      <c r="BN135" s="3">
        <f t="shared" si="334"/>
        <v>0</v>
      </c>
      <c r="BO135" s="3">
        <f t="shared" si="335"/>
        <v>0</v>
      </c>
      <c r="BP135" s="3">
        <f t="shared" si="336"/>
        <v>0</v>
      </c>
      <c r="BQ135" s="3">
        <f t="shared" si="337"/>
        <v>0</v>
      </c>
      <c r="BR135" s="3">
        <f t="shared" si="338"/>
        <v>0</v>
      </c>
      <c r="BS135" s="3">
        <f t="shared" si="339"/>
        <v>0</v>
      </c>
      <c r="BT135" s="3">
        <f t="shared" si="340"/>
        <v>0</v>
      </c>
      <c r="BU135" s="3">
        <f t="shared" si="341"/>
        <v>0</v>
      </c>
      <c r="BV135" s="3">
        <f t="shared" si="342"/>
        <v>0</v>
      </c>
      <c r="BW135" s="3">
        <f t="shared" si="343"/>
        <v>0</v>
      </c>
      <c r="BX135" s="3">
        <f t="shared" si="344"/>
        <v>0</v>
      </c>
      <c r="BY135" s="3">
        <f t="shared" si="345"/>
        <v>0</v>
      </c>
      <c r="BZ135" s="3">
        <f t="shared" si="346"/>
        <v>0</v>
      </c>
      <c r="CA135" s="3">
        <f t="shared" si="347"/>
        <v>0</v>
      </c>
      <c r="CB135" s="3">
        <f t="shared" si="348"/>
        <v>0</v>
      </c>
      <c r="CC135" s="3">
        <f t="shared" si="349"/>
        <v>0</v>
      </c>
      <c r="CD135" s="3">
        <f t="shared" si="350"/>
        <v>0</v>
      </c>
      <c r="CE135" s="3">
        <f t="shared" si="351"/>
        <v>0</v>
      </c>
      <c r="CF135" s="3">
        <f t="shared" si="352"/>
        <v>0</v>
      </c>
      <c r="CG135" s="3">
        <f t="shared" si="353"/>
        <v>0</v>
      </c>
      <c r="CH135" s="3">
        <f t="shared" si="354"/>
        <v>0</v>
      </c>
      <c r="CI135" s="3">
        <f t="shared" si="355"/>
        <v>0</v>
      </c>
      <c r="CJ135" s="3">
        <f t="shared" si="356"/>
        <v>0</v>
      </c>
      <c r="CK135" s="3">
        <f t="shared" si="357"/>
        <v>0</v>
      </c>
      <c r="CL135" s="3">
        <f t="shared" si="358"/>
        <v>0</v>
      </c>
      <c r="CM135" s="3">
        <f t="shared" si="359"/>
        <v>0</v>
      </c>
      <c r="CN135" s="3">
        <f t="shared" si="360"/>
        <v>0</v>
      </c>
      <c r="CO135" s="3">
        <f t="shared" si="361"/>
        <v>0</v>
      </c>
      <c r="CP135" s="3">
        <f t="shared" si="362"/>
        <v>0</v>
      </c>
      <c r="CQ135" s="3">
        <f t="shared" si="363"/>
        <v>0</v>
      </c>
      <c r="CR135" s="3">
        <f t="shared" si="364"/>
        <v>0</v>
      </c>
      <c r="CS135" s="3">
        <f t="shared" si="365"/>
        <v>0</v>
      </c>
      <c r="CT135" s="3">
        <f t="shared" si="366"/>
        <v>0</v>
      </c>
      <c r="CU135" s="3">
        <f t="shared" si="367"/>
        <v>0</v>
      </c>
      <c r="CV135" s="3">
        <f t="shared" si="368"/>
        <v>0</v>
      </c>
      <c r="CW135" s="3">
        <f t="shared" si="369"/>
        <v>0</v>
      </c>
      <c r="CX135" s="3">
        <f t="shared" si="370"/>
        <v>0</v>
      </c>
    </row>
    <row r="136" spans="1:102" x14ac:dyDescent="0.3">
      <c r="A136" t="str">
        <f>A13</f>
        <v>Shoes Outside Door</v>
      </c>
      <c r="C136" s="3">
        <f>-$D$28*$G$28</f>
        <v>-80000</v>
      </c>
      <c r="D136" s="3">
        <f t="shared" si="371"/>
        <v>-80000</v>
      </c>
      <c r="E136" s="3">
        <f t="shared" si="273"/>
        <v>-80000</v>
      </c>
      <c r="F136" s="3">
        <f t="shared" si="274"/>
        <v>-80000</v>
      </c>
      <c r="G136" s="3">
        <f t="shared" si="275"/>
        <v>-80000</v>
      </c>
      <c r="H136" s="3">
        <f t="shared" si="276"/>
        <v>-80000</v>
      </c>
      <c r="I136" s="3">
        <f t="shared" si="277"/>
        <v>-80000</v>
      </c>
      <c r="J136" s="3">
        <f t="shared" si="278"/>
        <v>-80000</v>
      </c>
      <c r="K136" s="3">
        <f t="shared" si="279"/>
        <v>-80000</v>
      </c>
      <c r="L136" s="3">
        <f t="shared" si="280"/>
        <v>-80000</v>
      </c>
      <c r="M136" s="3">
        <f t="shared" si="281"/>
        <v>-80000</v>
      </c>
      <c r="N136" s="3">
        <f t="shared" si="282"/>
        <v>-80000</v>
      </c>
      <c r="O136" s="3">
        <f t="shared" si="283"/>
        <v>-80000</v>
      </c>
      <c r="P136" s="3">
        <f t="shared" si="284"/>
        <v>-80000</v>
      </c>
      <c r="Q136" s="3">
        <f t="shared" si="285"/>
        <v>-80000</v>
      </c>
      <c r="R136" s="3">
        <f t="shared" si="286"/>
        <v>-80000</v>
      </c>
      <c r="S136" s="3">
        <f t="shared" si="287"/>
        <v>-80000</v>
      </c>
      <c r="T136" s="3">
        <f t="shared" si="288"/>
        <v>-80000</v>
      </c>
      <c r="U136" s="3">
        <f t="shared" si="289"/>
        <v>-80000</v>
      </c>
      <c r="V136" s="3">
        <f t="shared" si="290"/>
        <v>-80000</v>
      </c>
      <c r="W136" s="3">
        <f t="shared" si="291"/>
        <v>-80000</v>
      </c>
      <c r="X136" s="3">
        <f t="shared" si="292"/>
        <v>-80000</v>
      </c>
      <c r="Y136" s="3">
        <f t="shared" si="293"/>
        <v>-80000</v>
      </c>
      <c r="Z136" s="3">
        <f t="shared" si="294"/>
        <v>-80000</v>
      </c>
      <c r="AA136" s="3">
        <f t="shared" si="295"/>
        <v>-80000</v>
      </c>
      <c r="AB136" s="3">
        <f t="shared" si="296"/>
        <v>-80000</v>
      </c>
      <c r="AC136" s="3">
        <f t="shared" si="297"/>
        <v>-80000</v>
      </c>
      <c r="AD136" s="3">
        <f t="shared" si="298"/>
        <v>-80000</v>
      </c>
      <c r="AE136" s="3">
        <f t="shared" si="299"/>
        <v>-80000</v>
      </c>
      <c r="AF136" s="3">
        <f t="shared" si="300"/>
        <v>-80000</v>
      </c>
      <c r="AG136" s="3">
        <f t="shared" si="301"/>
        <v>-80000</v>
      </c>
      <c r="AH136" s="3">
        <f t="shared" si="302"/>
        <v>-80000</v>
      </c>
      <c r="AI136" s="3">
        <f t="shared" si="303"/>
        <v>-80000</v>
      </c>
      <c r="AJ136" s="3">
        <f t="shared" si="304"/>
        <v>-80000</v>
      </c>
      <c r="AK136" s="3">
        <f t="shared" si="305"/>
        <v>-80000</v>
      </c>
      <c r="AL136" s="3">
        <f t="shared" si="306"/>
        <v>-80000</v>
      </c>
      <c r="AM136" s="3">
        <f t="shared" si="307"/>
        <v>-80000</v>
      </c>
      <c r="AN136" s="3">
        <f t="shared" si="308"/>
        <v>-80000</v>
      </c>
      <c r="AO136" s="3">
        <f t="shared" si="309"/>
        <v>-80000</v>
      </c>
      <c r="AP136" s="3">
        <f t="shared" si="310"/>
        <v>-80000</v>
      </c>
      <c r="AQ136" s="3">
        <f t="shared" si="311"/>
        <v>-80000</v>
      </c>
      <c r="AR136" s="3">
        <f t="shared" si="312"/>
        <v>-80000</v>
      </c>
      <c r="AS136" s="3">
        <f t="shared" si="313"/>
        <v>-80000</v>
      </c>
      <c r="AT136" s="3">
        <f t="shared" si="314"/>
        <v>-80000</v>
      </c>
      <c r="AU136" s="3">
        <f t="shared" si="315"/>
        <v>-80000</v>
      </c>
      <c r="AV136" s="3">
        <f t="shared" si="316"/>
        <v>-80000</v>
      </c>
      <c r="AW136" s="3">
        <f t="shared" si="317"/>
        <v>-80000</v>
      </c>
      <c r="AX136" s="3">
        <f t="shared" si="318"/>
        <v>-80000</v>
      </c>
      <c r="AY136" s="3">
        <f t="shared" si="319"/>
        <v>-80000</v>
      </c>
      <c r="AZ136" s="3">
        <f t="shared" si="320"/>
        <v>-80000</v>
      </c>
      <c r="BA136" s="3">
        <f t="shared" si="321"/>
        <v>-80000</v>
      </c>
      <c r="BB136" s="3">
        <f t="shared" si="322"/>
        <v>-80000</v>
      </c>
      <c r="BC136" s="3">
        <f t="shared" si="323"/>
        <v>-80000</v>
      </c>
      <c r="BD136" s="3">
        <f t="shared" si="324"/>
        <v>-80000</v>
      </c>
      <c r="BE136" s="3">
        <f t="shared" si="325"/>
        <v>-80000</v>
      </c>
      <c r="BF136" s="3">
        <f t="shared" si="326"/>
        <v>-80000</v>
      </c>
      <c r="BG136" s="3">
        <f t="shared" si="327"/>
        <v>-80000</v>
      </c>
      <c r="BH136" s="3">
        <f t="shared" si="328"/>
        <v>-80000</v>
      </c>
      <c r="BI136" s="3">
        <f t="shared" si="329"/>
        <v>-80000</v>
      </c>
      <c r="BJ136" s="3">
        <f t="shared" si="330"/>
        <v>-80000</v>
      </c>
      <c r="BK136" s="3">
        <f t="shared" si="331"/>
        <v>-80000</v>
      </c>
      <c r="BL136" s="3">
        <f t="shared" si="332"/>
        <v>-80000</v>
      </c>
      <c r="BM136" s="3">
        <f t="shared" si="333"/>
        <v>-80000</v>
      </c>
      <c r="BN136" s="3">
        <f t="shared" si="334"/>
        <v>-80000</v>
      </c>
      <c r="BO136" s="3">
        <f t="shared" si="335"/>
        <v>-80000</v>
      </c>
      <c r="BP136" s="3">
        <f t="shared" si="336"/>
        <v>-80000</v>
      </c>
      <c r="BQ136" s="3">
        <f t="shared" si="337"/>
        <v>-80000</v>
      </c>
      <c r="BR136" s="3">
        <f t="shared" si="338"/>
        <v>-80000</v>
      </c>
      <c r="BS136" s="3">
        <f t="shared" si="339"/>
        <v>-80000</v>
      </c>
      <c r="BT136" s="3">
        <f t="shared" si="340"/>
        <v>-80000</v>
      </c>
      <c r="BU136" s="3">
        <f t="shared" si="341"/>
        <v>-80000</v>
      </c>
      <c r="BV136" s="3">
        <f t="shared" si="342"/>
        <v>-80000</v>
      </c>
      <c r="BW136" s="3">
        <f t="shared" si="343"/>
        <v>-80000</v>
      </c>
      <c r="BX136" s="3">
        <f t="shared" si="344"/>
        <v>-80000</v>
      </c>
      <c r="BY136" s="3">
        <f t="shared" si="345"/>
        <v>-80000</v>
      </c>
      <c r="BZ136" s="3">
        <f t="shared" si="346"/>
        <v>-80000</v>
      </c>
      <c r="CA136" s="3">
        <f t="shared" si="347"/>
        <v>-80000</v>
      </c>
      <c r="CB136" s="3">
        <f t="shared" si="348"/>
        <v>-80000</v>
      </c>
      <c r="CC136" s="3">
        <f t="shared" si="349"/>
        <v>-80000</v>
      </c>
      <c r="CD136" s="3">
        <f t="shared" si="350"/>
        <v>-80000</v>
      </c>
      <c r="CE136" s="3">
        <f t="shared" si="351"/>
        <v>-80000</v>
      </c>
      <c r="CF136" s="3">
        <f t="shared" si="352"/>
        <v>-80000</v>
      </c>
      <c r="CG136" s="3">
        <f t="shared" si="353"/>
        <v>-80000</v>
      </c>
      <c r="CH136" s="3">
        <f t="shared" si="354"/>
        <v>-80000</v>
      </c>
      <c r="CI136" s="3">
        <f t="shared" si="355"/>
        <v>-80000</v>
      </c>
      <c r="CJ136" s="3">
        <f t="shared" si="356"/>
        <v>-80000</v>
      </c>
      <c r="CK136" s="3">
        <f t="shared" si="357"/>
        <v>-80000</v>
      </c>
      <c r="CL136" s="3">
        <f t="shared" si="358"/>
        <v>-80000</v>
      </c>
      <c r="CM136" s="3">
        <f t="shared" si="359"/>
        <v>-80000</v>
      </c>
      <c r="CN136" s="3">
        <f t="shared" si="360"/>
        <v>-80000</v>
      </c>
      <c r="CO136" s="3">
        <f t="shared" si="361"/>
        <v>-80000</v>
      </c>
      <c r="CP136" s="3">
        <f t="shared" si="362"/>
        <v>-80000</v>
      </c>
      <c r="CQ136" s="3">
        <f t="shared" si="363"/>
        <v>-80000</v>
      </c>
      <c r="CR136" s="3">
        <f t="shared" si="364"/>
        <v>-80000</v>
      </c>
      <c r="CS136" s="3">
        <f t="shared" si="365"/>
        <v>-80000</v>
      </c>
      <c r="CT136" s="3">
        <f t="shared" si="366"/>
        <v>-80000</v>
      </c>
      <c r="CU136" s="3">
        <f t="shared" si="367"/>
        <v>-80000</v>
      </c>
      <c r="CV136" s="3">
        <f t="shared" si="368"/>
        <v>-80000</v>
      </c>
      <c r="CW136" s="3">
        <f t="shared" si="369"/>
        <v>-80000</v>
      </c>
      <c r="CX136" s="3">
        <f t="shared" si="370"/>
        <v>-80000</v>
      </c>
    </row>
    <row r="137" spans="1:102" x14ac:dyDescent="0.3">
      <c r="A137" t="str">
        <f>A14</f>
        <v>Heaps of Rice</v>
      </c>
      <c r="C137" s="3">
        <f>-$D$28*$H$28</f>
        <v>-80000</v>
      </c>
      <c r="D137" s="3">
        <f t="shared" si="371"/>
        <v>-80000</v>
      </c>
      <c r="E137" s="3">
        <f t="shared" si="273"/>
        <v>-80000</v>
      </c>
      <c r="F137" s="3">
        <f t="shared" si="274"/>
        <v>-80000</v>
      </c>
      <c r="G137" s="3">
        <f t="shared" si="275"/>
        <v>-80000</v>
      </c>
      <c r="H137" s="3">
        <f t="shared" si="276"/>
        <v>-80000</v>
      </c>
      <c r="I137" s="3">
        <f t="shared" si="277"/>
        <v>-80000</v>
      </c>
      <c r="J137" s="3">
        <f t="shared" si="278"/>
        <v>-80000</v>
      </c>
      <c r="K137" s="3">
        <f t="shared" si="279"/>
        <v>-80000</v>
      </c>
      <c r="L137" s="3">
        <f t="shared" si="280"/>
        <v>-80000</v>
      </c>
      <c r="M137" s="3">
        <f t="shared" si="281"/>
        <v>-80000</v>
      </c>
      <c r="N137" s="3">
        <f t="shared" si="282"/>
        <v>-80000</v>
      </c>
      <c r="O137" s="3">
        <f t="shared" si="283"/>
        <v>-80000</v>
      </c>
      <c r="P137" s="3">
        <f t="shared" si="284"/>
        <v>-80000</v>
      </c>
      <c r="Q137" s="3">
        <f t="shared" si="285"/>
        <v>-80000</v>
      </c>
      <c r="R137" s="3">
        <f t="shared" si="286"/>
        <v>-80000</v>
      </c>
      <c r="S137" s="3">
        <f t="shared" si="287"/>
        <v>-80000</v>
      </c>
      <c r="T137" s="3">
        <f t="shared" si="288"/>
        <v>-80000</v>
      </c>
      <c r="U137" s="3">
        <f t="shared" si="289"/>
        <v>-80000</v>
      </c>
      <c r="V137" s="3">
        <f t="shared" si="290"/>
        <v>-80000</v>
      </c>
      <c r="W137" s="3">
        <f t="shared" si="291"/>
        <v>-80000</v>
      </c>
      <c r="X137" s="3">
        <f t="shared" si="292"/>
        <v>-80000</v>
      </c>
      <c r="Y137" s="3">
        <f t="shared" si="293"/>
        <v>-80000</v>
      </c>
      <c r="Z137" s="3">
        <f t="shared" si="294"/>
        <v>-80000</v>
      </c>
      <c r="AA137" s="3">
        <f t="shared" si="295"/>
        <v>-80000</v>
      </c>
      <c r="AB137" s="3">
        <f t="shared" si="296"/>
        <v>-80000</v>
      </c>
      <c r="AC137" s="3">
        <f t="shared" si="297"/>
        <v>-80000</v>
      </c>
      <c r="AD137" s="3">
        <f t="shared" si="298"/>
        <v>-80000</v>
      </c>
      <c r="AE137" s="3">
        <f t="shared" si="299"/>
        <v>-80000</v>
      </c>
      <c r="AF137" s="3">
        <f t="shared" si="300"/>
        <v>-80000</v>
      </c>
      <c r="AG137" s="3">
        <f t="shared" si="301"/>
        <v>-80000</v>
      </c>
      <c r="AH137" s="3">
        <f t="shared" si="302"/>
        <v>-80000</v>
      </c>
      <c r="AI137" s="3">
        <f t="shared" si="303"/>
        <v>-80000</v>
      </c>
      <c r="AJ137" s="3">
        <f t="shared" si="304"/>
        <v>-80000</v>
      </c>
      <c r="AK137" s="3">
        <f t="shared" si="305"/>
        <v>-80000</v>
      </c>
      <c r="AL137" s="3">
        <f t="shared" si="306"/>
        <v>-80000</v>
      </c>
      <c r="AM137" s="3">
        <f t="shared" si="307"/>
        <v>-80000</v>
      </c>
      <c r="AN137" s="3">
        <f t="shared" si="308"/>
        <v>-80000</v>
      </c>
      <c r="AO137" s="3">
        <f t="shared" si="309"/>
        <v>-80000</v>
      </c>
      <c r="AP137" s="3">
        <f t="shared" si="310"/>
        <v>-80000</v>
      </c>
      <c r="AQ137" s="3">
        <f t="shared" si="311"/>
        <v>-80000</v>
      </c>
      <c r="AR137" s="3">
        <f t="shared" si="312"/>
        <v>-80000</v>
      </c>
      <c r="AS137" s="3">
        <f t="shared" si="313"/>
        <v>-80000</v>
      </c>
      <c r="AT137" s="3">
        <f t="shared" si="314"/>
        <v>-80000</v>
      </c>
      <c r="AU137" s="3">
        <f t="shared" si="315"/>
        <v>-80000</v>
      </c>
      <c r="AV137" s="3">
        <f t="shared" si="316"/>
        <v>-80000</v>
      </c>
      <c r="AW137" s="3">
        <f t="shared" si="317"/>
        <v>-80000</v>
      </c>
      <c r="AX137" s="3">
        <f t="shared" si="318"/>
        <v>-80000</v>
      </c>
      <c r="AY137" s="3">
        <f t="shared" si="319"/>
        <v>-80000</v>
      </c>
      <c r="AZ137" s="3">
        <f t="shared" si="320"/>
        <v>-80000</v>
      </c>
      <c r="BA137" s="3">
        <f t="shared" si="321"/>
        <v>-80000</v>
      </c>
      <c r="BB137" s="3">
        <f t="shared" si="322"/>
        <v>-80000</v>
      </c>
      <c r="BC137" s="3">
        <f t="shared" si="323"/>
        <v>-80000</v>
      </c>
      <c r="BD137" s="3">
        <f t="shared" si="324"/>
        <v>-80000</v>
      </c>
      <c r="BE137" s="3">
        <f t="shared" si="325"/>
        <v>-80000</v>
      </c>
      <c r="BF137" s="3">
        <f t="shared" si="326"/>
        <v>-80000</v>
      </c>
      <c r="BG137" s="3">
        <f t="shared" si="327"/>
        <v>-80000</v>
      </c>
      <c r="BH137" s="3">
        <f t="shared" si="328"/>
        <v>-80000</v>
      </c>
      <c r="BI137" s="3">
        <f t="shared" si="329"/>
        <v>-80000</v>
      </c>
      <c r="BJ137" s="3">
        <f t="shared" si="330"/>
        <v>-80000</v>
      </c>
      <c r="BK137" s="3">
        <f t="shared" si="331"/>
        <v>-80000</v>
      </c>
      <c r="BL137" s="3">
        <f t="shared" si="332"/>
        <v>-80000</v>
      </c>
      <c r="BM137" s="3">
        <f t="shared" si="333"/>
        <v>-80000</v>
      </c>
      <c r="BN137" s="3">
        <f t="shared" si="334"/>
        <v>-80000</v>
      </c>
      <c r="BO137" s="3">
        <f t="shared" si="335"/>
        <v>-80000</v>
      </c>
      <c r="BP137" s="3">
        <f t="shared" si="336"/>
        <v>-80000</v>
      </c>
      <c r="BQ137" s="3">
        <f t="shared" si="337"/>
        <v>-80000</v>
      </c>
      <c r="BR137" s="3">
        <f t="shared" si="338"/>
        <v>-80000</v>
      </c>
      <c r="BS137" s="3">
        <f t="shared" si="339"/>
        <v>-80000</v>
      </c>
      <c r="BT137" s="3">
        <f t="shared" si="340"/>
        <v>-80000</v>
      </c>
      <c r="BU137" s="3">
        <f t="shared" si="341"/>
        <v>-80000</v>
      </c>
      <c r="BV137" s="3">
        <f t="shared" si="342"/>
        <v>-80000</v>
      </c>
      <c r="BW137" s="3">
        <f t="shared" si="343"/>
        <v>-80000</v>
      </c>
      <c r="BX137" s="3">
        <f t="shared" si="344"/>
        <v>-80000</v>
      </c>
      <c r="BY137" s="3">
        <f t="shared" si="345"/>
        <v>-80000</v>
      </c>
      <c r="BZ137" s="3">
        <f t="shared" si="346"/>
        <v>-80000</v>
      </c>
      <c r="CA137" s="3">
        <f t="shared" si="347"/>
        <v>-80000</v>
      </c>
      <c r="CB137" s="3">
        <f t="shared" si="348"/>
        <v>-80000</v>
      </c>
      <c r="CC137" s="3">
        <f t="shared" si="349"/>
        <v>-80000</v>
      </c>
      <c r="CD137" s="3">
        <f t="shared" si="350"/>
        <v>-80000</v>
      </c>
      <c r="CE137" s="3">
        <f t="shared" si="351"/>
        <v>-80000</v>
      </c>
      <c r="CF137" s="3">
        <f t="shared" si="352"/>
        <v>-80000</v>
      </c>
      <c r="CG137" s="3">
        <f t="shared" si="353"/>
        <v>-80000</v>
      </c>
      <c r="CH137" s="3">
        <f t="shared" si="354"/>
        <v>-80000</v>
      </c>
      <c r="CI137" s="3">
        <f t="shared" si="355"/>
        <v>-80000</v>
      </c>
      <c r="CJ137" s="3">
        <f t="shared" si="356"/>
        <v>-80000</v>
      </c>
      <c r="CK137" s="3">
        <f t="shared" si="357"/>
        <v>-80000</v>
      </c>
      <c r="CL137" s="3">
        <f t="shared" si="358"/>
        <v>-80000</v>
      </c>
      <c r="CM137" s="3">
        <f t="shared" si="359"/>
        <v>-80000</v>
      </c>
      <c r="CN137" s="3">
        <f t="shared" si="360"/>
        <v>-80000</v>
      </c>
      <c r="CO137" s="3">
        <f t="shared" si="361"/>
        <v>-80000</v>
      </c>
      <c r="CP137" s="3">
        <f t="shared" si="362"/>
        <v>-80000</v>
      </c>
      <c r="CQ137" s="3">
        <f t="shared" si="363"/>
        <v>-80000</v>
      </c>
      <c r="CR137" s="3">
        <f t="shared" si="364"/>
        <v>-80000</v>
      </c>
      <c r="CS137" s="3">
        <f t="shared" si="365"/>
        <v>-80000</v>
      </c>
      <c r="CT137" s="3">
        <f t="shared" si="366"/>
        <v>-80000</v>
      </c>
      <c r="CU137" s="3">
        <f t="shared" si="367"/>
        <v>-80000</v>
      </c>
      <c r="CV137" s="3">
        <f t="shared" si="368"/>
        <v>-80000</v>
      </c>
      <c r="CW137" s="3">
        <f t="shared" si="369"/>
        <v>-80000</v>
      </c>
      <c r="CX137" s="3">
        <f t="shared" si="370"/>
        <v>-80000</v>
      </c>
    </row>
    <row r="138" spans="1:102" x14ac:dyDescent="0.3">
      <c r="A138" s="2" t="str">
        <f>B29</f>
        <v>Maintenance Engineer</v>
      </c>
    </row>
    <row r="139" spans="1:102" x14ac:dyDescent="0.3">
      <c r="A139" s="8" t="str">
        <f>A11</f>
        <v>Do Nothing</v>
      </c>
      <c r="B139" s="3">
        <v>0</v>
      </c>
      <c r="C139" s="3">
        <f>B139</f>
        <v>0</v>
      </c>
      <c r="D139" s="3">
        <f t="shared" ref="D139:P142" si="372">C139</f>
        <v>0</v>
      </c>
      <c r="E139" s="3">
        <f t="shared" si="372"/>
        <v>0</v>
      </c>
      <c r="F139" s="3">
        <f t="shared" si="372"/>
        <v>0</v>
      </c>
      <c r="G139" s="3">
        <f t="shared" si="372"/>
        <v>0</v>
      </c>
      <c r="H139" s="3">
        <f t="shared" si="372"/>
        <v>0</v>
      </c>
      <c r="I139" s="3">
        <f t="shared" si="372"/>
        <v>0</v>
      </c>
      <c r="J139" s="3">
        <f t="shared" si="372"/>
        <v>0</v>
      </c>
      <c r="K139" s="3">
        <f t="shared" si="372"/>
        <v>0</v>
      </c>
      <c r="L139" s="3">
        <f t="shared" si="372"/>
        <v>0</v>
      </c>
      <c r="M139" s="3">
        <f t="shared" si="372"/>
        <v>0</v>
      </c>
      <c r="N139" s="3">
        <f t="shared" si="372"/>
        <v>0</v>
      </c>
      <c r="O139" s="3">
        <f t="shared" si="372"/>
        <v>0</v>
      </c>
      <c r="P139" s="3">
        <f t="shared" si="372"/>
        <v>0</v>
      </c>
      <c r="Q139" s="3">
        <f t="shared" ref="Q139:Q142" si="373">P139</f>
        <v>0</v>
      </c>
      <c r="R139" s="3">
        <f t="shared" ref="R139:R142" si="374">Q139</f>
        <v>0</v>
      </c>
      <c r="S139" s="3">
        <f t="shared" ref="S139:S142" si="375">R139</f>
        <v>0</v>
      </c>
      <c r="T139" s="3">
        <f t="shared" ref="T139:T142" si="376">S139</f>
        <v>0</v>
      </c>
      <c r="U139" s="3">
        <f t="shared" ref="U139:U142" si="377">T139</f>
        <v>0</v>
      </c>
      <c r="V139" s="3">
        <f t="shared" ref="V139:V142" si="378">U139</f>
        <v>0</v>
      </c>
      <c r="W139" s="3">
        <f t="shared" ref="W139:W142" si="379">V139</f>
        <v>0</v>
      </c>
      <c r="X139" s="3">
        <f t="shared" ref="X139:X142" si="380">W139</f>
        <v>0</v>
      </c>
      <c r="Y139" s="3">
        <f t="shared" ref="Y139:Y142" si="381">X139</f>
        <v>0</v>
      </c>
      <c r="Z139" s="3">
        <f t="shared" ref="Z139:Z142" si="382">Y139</f>
        <v>0</v>
      </c>
      <c r="AA139" s="3">
        <f t="shared" ref="AA139:AA142" si="383">Z139</f>
        <v>0</v>
      </c>
      <c r="AB139" s="3">
        <f t="shared" ref="AB139:AB142" si="384">AA139</f>
        <v>0</v>
      </c>
      <c r="AC139" s="3">
        <f t="shared" ref="AC139:AC142" si="385">AB139</f>
        <v>0</v>
      </c>
      <c r="AD139" s="3">
        <f t="shared" ref="AD139:AD142" si="386">AC139</f>
        <v>0</v>
      </c>
      <c r="AE139" s="3">
        <f t="shared" ref="AE139:AE142" si="387">AD139</f>
        <v>0</v>
      </c>
      <c r="AF139" s="3">
        <f t="shared" ref="AF139:AF142" si="388">AE139</f>
        <v>0</v>
      </c>
      <c r="AG139" s="3">
        <f t="shared" ref="AG139:AG142" si="389">AF139</f>
        <v>0</v>
      </c>
      <c r="AH139" s="3">
        <f t="shared" ref="AH139:AH142" si="390">AG139</f>
        <v>0</v>
      </c>
      <c r="AI139" s="3">
        <f t="shared" ref="AI139:AI142" si="391">AH139</f>
        <v>0</v>
      </c>
      <c r="AJ139" s="3">
        <f t="shared" ref="AJ139:AJ142" si="392">AI139</f>
        <v>0</v>
      </c>
      <c r="AK139" s="3">
        <f t="shared" ref="AK139:AK142" si="393">AJ139</f>
        <v>0</v>
      </c>
      <c r="AL139" s="3">
        <f t="shared" ref="AL139:AL142" si="394">AK139</f>
        <v>0</v>
      </c>
      <c r="AM139" s="3">
        <f t="shared" ref="AM139:AM142" si="395">AL139</f>
        <v>0</v>
      </c>
      <c r="AN139" s="3">
        <f t="shared" ref="AN139:AN142" si="396">AM139</f>
        <v>0</v>
      </c>
      <c r="AO139" s="3">
        <f t="shared" ref="AO139:AO142" si="397">AN139</f>
        <v>0</v>
      </c>
      <c r="AP139" s="3">
        <f t="shared" ref="AP139:AP142" si="398">AO139</f>
        <v>0</v>
      </c>
      <c r="AQ139" s="3">
        <f t="shared" ref="AQ139:AQ142" si="399">AP139</f>
        <v>0</v>
      </c>
      <c r="AR139" s="3">
        <f t="shared" ref="AR139:AR142" si="400">AQ139</f>
        <v>0</v>
      </c>
      <c r="AS139" s="3">
        <f t="shared" ref="AS139:AS142" si="401">AR139</f>
        <v>0</v>
      </c>
      <c r="AT139" s="3">
        <f t="shared" ref="AT139:AT142" si="402">AS139</f>
        <v>0</v>
      </c>
      <c r="AU139" s="3">
        <f t="shared" ref="AU139:AU142" si="403">AT139</f>
        <v>0</v>
      </c>
      <c r="AV139" s="3">
        <f t="shared" ref="AV139:AV142" si="404">AU139</f>
        <v>0</v>
      </c>
      <c r="AW139" s="3">
        <f t="shared" ref="AW139:AW142" si="405">AV139</f>
        <v>0</v>
      </c>
      <c r="AX139" s="3">
        <f t="shared" ref="AX139:AX142" si="406">AW139</f>
        <v>0</v>
      </c>
      <c r="AY139" s="3">
        <f t="shared" ref="AY139:AY142" si="407">AX139</f>
        <v>0</v>
      </c>
      <c r="AZ139" s="3">
        <f t="shared" ref="AZ139:AZ142" si="408">AY139</f>
        <v>0</v>
      </c>
      <c r="BA139" s="3">
        <f t="shared" ref="BA139:BA142" si="409">AZ139</f>
        <v>0</v>
      </c>
      <c r="BB139" s="3">
        <f t="shared" ref="BB139:BB142" si="410">BA139</f>
        <v>0</v>
      </c>
      <c r="BC139" s="3">
        <f t="shared" ref="BC139:BC142" si="411">BB139</f>
        <v>0</v>
      </c>
      <c r="BD139" s="3">
        <f t="shared" ref="BD139:BD142" si="412">BC139</f>
        <v>0</v>
      </c>
      <c r="BE139" s="3">
        <f t="shared" ref="BE139:BE142" si="413">BD139</f>
        <v>0</v>
      </c>
      <c r="BF139" s="3">
        <f t="shared" ref="BF139:BF142" si="414">BE139</f>
        <v>0</v>
      </c>
      <c r="BG139" s="3">
        <f t="shared" ref="BG139:BG142" si="415">BF139</f>
        <v>0</v>
      </c>
      <c r="BH139" s="3">
        <f t="shared" ref="BH139:BH142" si="416">BG139</f>
        <v>0</v>
      </c>
      <c r="BI139" s="3">
        <f t="shared" ref="BI139:BI142" si="417">BH139</f>
        <v>0</v>
      </c>
      <c r="BJ139" s="3">
        <f t="shared" ref="BJ139:BJ142" si="418">BI139</f>
        <v>0</v>
      </c>
      <c r="BK139" s="3">
        <f t="shared" ref="BK139:BK142" si="419">BJ139</f>
        <v>0</v>
      </c>
      <c r="BL139" s="3">
        <f t="shared" ref="BL139:BL142" si="420">BK139</f>
        <v>0</v>
      </c>
      <c r="BM139" s="3">
        <f t="shared" ref="BM139:BM142" si="421">BL139</f>
        <v>0</v>
      </c>
      <c r="BN139" s="3">
        <f t="shared" ref="BN139:BN142" si="422">BM139</f>
        <v>0</v>
      </c>
      <c r="BO139" s="3">
        <f t="shared" ref="BO139:BO142" si="423">BN139</f>
        <v>0</v>
      </c>
      <c r="BP139" s="3">
        <f t="shared" ref="BP139:BP142" si="424">BO139</f>
        <v>0</v>
      </c>
      <c r="BQ139" s="3">
        <f t="shared" ref="BQ139:BQ142" si="425">BP139</f>
        <v>0</v>
      </c>
      <c r="BR139" s="3">
        <f t="shared" ref="BR139:BR142" si="426">BQ139</f>
        <v>0</v>
      </c>
      <c r="BS139" s="3">
        <f t="shared" ref="BS139:BS142" si="427">BR139</f>
        <v>0</v>
      </c>
      <c r="BT139" s="3">
        <f t="shared" ref="BT139:BT142" si="428">BS139</f>
        <v>0</v>
      </c>
      <c r="BU139" s="3">
        <f t="shared" ref="BU139:BU142" si="429">BT139</f>
        <v>0</v>
      </c>
      <c r="BV139" s="3">
        <f t="shared" ref="BV139:BV142" si="430">BU139</f>
        <v>0</v>
      </c>
      <c r="BW139" s="3">
        <f t="shared" ref="BW139:BW142" si="431">BV139</f>
        <v>0</v>
      </c>
      <c r="BX139" s="3">
        <f t="shared" ref="BX139:BX142" si="432">BW139</f>
        <v>0</v>
      </c>
      <c r="BY139" s="3">
        <f t="shared" ref="BY139:BY142" si="433">BX139</f>
        <v>0</v>
      </c>
      <c r="BZ139" s="3">
        <f t="shared" ref="BZ139:BZ142" si="434">BY139</f>
        <v>0</v>
      </c>
      <c r="CA139" s="3">
        <f t="shared" ref="CA139:CA142" si="435">BZ139</f>
        <v>0</v>
      </c>
      <c r="CB139" s="3">
        <f t="shared" ref="CB139:CB142" si="436">CA139</f>
        <v>0</v>
      </c>
      <c r="CC139" s="3">
        <f t="shared" ref="CC139:CC142" si="437">CB139</f>
        <v>0</v>
      </c>
      <c r="CD139" s="3">
        <f t="shared" ref="CD139:CD142" si="438">CC139</f>
        <v>0</v>
      </c>
      <c r="CE139" s="3">
        <f t="shared" ref="CE139:CE142" si="439">CD139</f>
        <v>0</v>
      </c>
      <c r="CF139" s="3">
        <f t="shared" ref="CF139:CF142" si="440">CE139</f>
        <v>0</v>
      </c>
      <c r="CG139" s="3">
        <f t="shared" ref="CG139:CG142" si="441">CF139</f>
        <v>0</v>
      </c>
      <c r="CH139" s="3">
        <f t="shared" ref="CH139:CH142" si="442">CG139</f>
        <v>0</v>
      </c>
      <c r="CI139" s="3">
        <f t="shared" ref="CI139:CI142" si="443">CH139</f>
        <v>0</v>
      </c>
      <c r="CJ139" s="3">
        <f t="shared" ref="CJ139:CJ142" si="444">CI139</f>
        <v>0</v>
      </c>
      <c r="CK139" s="3">
        <f t="shared" ref="CK139:CK142" si="445">CJ139</f>
        <v>0</v>
      </c>
      <c r="CL139" s="3">
        <f t="shared" ref="CL139:CL142" si="446">CK139</f>
        <v>0</v>
      </c>
      <c r="CM139" s="3">
        <f t="shared" ref="CM139:CM142" si="447">CL139</f>
        <v>0</v>
      </c>
      <c r="CN139" s="3">
        <f t="shared" ref="CN139:CN142" si="448">CM139</f>
        <v>0</v>
      </c>
      <c r="CO139" s="3">
        <f t="shared" ref="CO139:CO142" si="449">CN139</f>
        <v>0</v>
      </c>
      <c r="CP139" s="3">
        <f t="shared" ref="CP139:CP142" si="450">CO139</f>
        <v>0</v>
      </c>
      <c r="CQ139" s="3">
        <f t="shared" ref="CQ139:CQ142" si="451">CP139</f>
        <v>0</v>
      </c>
      <c r="CR139" s="3">
        <f t="shared" ref="CR139:CR142" si="452">CQ139</f>
        <v>0</v>
      </c>
      <c r="CS139" s="3">
        <f t="shared" ref="CS139:CS142" si="453">CR139</f>
        <v>0</v>
      </c>
      <c r="CT139" s="3">
        <f t="shared" ref="CT139:CT142" si="454">CS139</f>
        <v>0</v>
      </c>
      <c r="CU139" s="3">
        <f t="shared" ref="CU139:CU142" si="455">CT139</f>
        <v>0</v>
      </c>
      <c r="CV139" s="3">
        <f t="shared" ref="CV139:CV142" si="456">CU139</f>
        <v>0</v>
      </c>
      <c r="CW139" s="3">
        <f t="shared" ref="CW139:CW142" si="457">CV139</f>
        <v>0</v>
      </c>
      <c r="CX139" s="3">
        <f t="shared" ref="CX139:CX142" si="458">CW139</f>
        <v>0</v>
      </c>
    </row>
    <row r="140" spans="1:102" x14ac:dyDescent="0.3">
      <c r="A140" s="8" t="str">
        <f>A12</f>
        <v>Diversion Channels</v>
      </c>
      <c r="C140" s="3">
        <f>-$D$29*$F$29</f>
        <v>-400000</v>
      </c>
      <c r="D140" s="3">
        <f>C140</f>
        <v>-400000</v>
      </c>
      <c r="E140" s="3">
        <f t="shared" si="372"/>
        <v>-400000</v>
      </c>
      <c r="F140" s="3">
        <f t="shared" si="372"/>
        <v>-400000</v>
      </c>
      <c r="G140" s="3">
        <f t="shared" si="372"/>
        <v>-400000</v>
      </c>
      <c r="H140" s="3">
        <f t="shared" si="372"/>
        <v>-400000</v>
      </c>
      <c r="I140" s="3">
        <f t="shared" si="372"/>
        <v>-400000</v>
      </c>
      <c r="J140" s="3">
        <f t="shared" si="372"/>
        <v>-400000</v>
      </c>
      <c r="K140" s="3">
        <f t="shared" si="372"/>
        <v>-400000</v>
      </c>
      <c r="L140" s="3">
        <f t="shared" si="372"/>
        <v>-400000</v>
      </c>
      <c r="M140" s="3">
        <f t="shared" si="372"/>
        <v>-400000</v>
      </c>
      <c r="N140" s="3">
        <f t="shared" si="372"/>
        <v>-400000</v>
      </c>
      <c r="O140" s="3">
        <f t="shared" si="372"/>
        <v>-400000</v>
      </c>
      <c r="P140" s="3">
        <f t="shared" si="372"/>
        <v>-400000</v>
      </c>
      <c r="Q140" s="3">
        <f t="shared" si="373"/>
        <v>-400000</v>
      </c>
      <c r="R140" s="3">
        <f t="shared" si="374"/>
        <v>-400000</v>
      </c>
      <c r="S140" s="3">
        <f t="shared" si="375"/>
        <v>-400000</v>
      </c>
      <c r="T140" s="3">
        <f t="shared" si="376"/>
        <v>-400000</v>
      </c>
      <c r="U140" s="3">
        <f t="shared" si="377"/>
        <v>-400000</v>
      </c>
      <c r="V140" s="3">
        <f t="shared" si="378"/>
        <v>-400000</v>
      </c>
      <c r="W140" s="3">
        <f t="shared" si="379"/>
        <v>-400000</v>
      </c>
      <c r="X140" s="3">
        <f t="shared" si="380"/>
        <v>-400000</v>
      </c>
      <c r="Y140" s="3">
        <f t="shared" si="381"/>
        <v>-400000</v>
      </c>
      <c r="Z140" s="3">
        <f t="shared" si="382"/>
        <v>-400000</v>
      </c>
      <c r="AA140" s="3">
        <f t="shared" si="383"/>
        <v>-400000</v>
      </c>
      <c r="AB140" s="3">
        <f t="shared" si="384"/>
        <v>-400000</v>
      </c>
      <c r="AC140" s="3">
        <f t="shared" si="385"/>
        <v>-400000</v>
      </c>
      <c r="AD140" s="3">
        <f t="shared" si="386"/>
        <v>-400000</v>
      </c>
      <c r="AE140" s="3">
        <f t="shared" si="387"/>
        <v>-400000</v>
      </c>
      <c r="AF140" s="3">
        <f t="shared" si="388"/>
        <v>-400000</v>
      </c>
      <c r="AG140" s="3">
        <f t="shared" si="389"/>
        <v>-400000</v>
      </c>
      <c r="AH140" s="3">
        <f t="shared" si="390"/>
        <v>-400000</v>
      </c>
      <c r="AI140" s="3">
        <f t="shared" si="391"/>
        <v>-400000</v>
      </c>
      <c r="AJ140" s="3">
        <f t="shared" si="392"/>
        <v>-400000</v>
      </c>
      <c r="AK140" s="3">
        <f t="shared" si="393"/>
        <v>-400000</v>
      </c>
      <c r="AL140" s="3">
        <f t="shared" si="394"/>
        <v>-400000</v>
      </c>
      <c r="AM140" s="3">
        <f t="shared" si="395"/>
        <v>-400000</v>
      </c>
      <c r="AN140" s="3">
        <f t="shared" si="396"/>
        <v>-400000</v>
      </c>
      <c r="AO140" s="3">
        <f t="shared" si="397"/>
        <v>-400000</v>
      </c>
      <c r="AP140" s="3">
        <f t="shared" si="398"/>
        <v>-400000</v>
      </c>
      <c r="AQ140" s="3">
        <f t="shared" si="399"/>
        <v>-400000</v>
      </c>
      <c r="AR140" s="3">
        <f t="shared" si="400"/>
        <v>-400000</v>
      </c>
      <c r="AS140" s="3">
        <f t="shared" si="401"/>
        <v>-400000</v>
      </c>
      <c r="AT140" s="3">
        <f t="shared" si="402"/>
        <v>-400000</v>
      </c>
      <c r="AU140" s="3">
        <f t="shared" si="403"/>
        <v>-400000</v>
      </c>
      <c r="AV140" s="3">
        <f t="shared" si="404"/>
        <v>-400000</v>
      </c>
      <c r="AW140" s="3">
        <f t="shared" si="405"/>
        <v>-400000</v>
      </c>
      <c r="AX140" s="3">
        <f t="shared" si="406"/>
        <v>-400000</v>
      </c>
      <c r="AY140" s="3">
        <f t="shared" si="407"/>
        <v>-400000</v>
      </c>
      <c r="AZ140" s="3">
        <f t="shared" si="408"/>
        <v>-400000</v>
      </c>
      <c r="BA140" s="3">
        <f t="shared" si="409"/>
        <v>-400000</v>
      </c>
      <c r="BB140" s="3">
        <f t="shared" si="410"/>
        <v>-400000</v>
      </c>
      <c r="BC140" s="3">
        <f t="shared" si="411"/>
        <v>-400000</v>
      </c>
      <c r="BD140" s="3">
        <f t="shared" si="412"/>
        <v>-400000</v>
      </c>
      <c r="BE140" s="3">
        <f t="shared" si="413"/>
        <v>-400000</v>
      </c>
      <c r="BF140" s="3">
        <f t="shared" si="414"/>
        <v>-400000</v>
      </c>
      <c r="BG140" s="3">
        <f t="shared" si="415"/>
        <v>-400000</v>
      </c>
      <c r="BH140" s="3">
        <f t="shared" si="416"/>
        <v>-400000</v>
      </c>
      <c r="BI140" s="3">
        <f t="shared" si="417"/>
        <v>-400000</v>
      </c>
      <c r="BJ140" s="3">
        <f t="shared" si="418"/>
        <v>-400000</v>
      </c>
      <c r="BK140" s="3">
        <f t="shared" si="419"/>
        <v>-400000</v>
      </c>
      <c r="BL140" s="3">
        <f t="shared" si="420"/>
        <v>-400000</v>
      </c>
      <c r="BM140" s="3">
        <f t="shared" si="421"/>
        <v>-400000</v>
      </c>
      <c r="BN140" s="3">
        <f t="shared" si="422"/>
        <v>-400000</v>
      </c>
      <c r="BO140" s="3">
        <f t="shared" si="423"/>
        <v>-400000</v>
      </c>
      <c r="BP140" s="3">
        <f t="shared" si="424"/>
        <v>-400000</v>
      </c>
      <c r="BQ140" s="3">
        <f t="shared" si="425"/>
        <v>-400000</v>
      </c>
      <c r="BR140" s="3">
        <f t="shared" si="426"/>
        <v>-400000</v>
      </c>
      <c r="BS140" s="3">
        <f t="shared" si="427"/>
        <v>-400000</v>
      </c>
      <c r="BT140" s="3">
        <f t="shared" si="428"/>
        <v>-400000</v>
      </c>
      <c r="BU140" s="3">
        <f t="shared" si="429"/>
        <v>-400000</v>
      </c>
      <c r="BV140" s="3">
        <f t="shared" si="430"/>
        <v>-400000</v>
      </c>
      <c r="BW140" s="3">
        <f t="shared" si="431"/>
        <v>-400000</v>
      </c>
      <c r="BX140" s="3">
        <f t="shared" si="432"/>
        <v>-400000</v>
      </c>
      <c r="BY140" s="3">
        <f t="shared" si="433"/>
        <v>-400000</v>
      </c>
      <c r="BZ140" s="3">
        <f t="shared" si="434"/>
        <v>-400000</v>
      </c>
      <c r="CA140" s="3">
        <f t="shared" si="435"/>
        <v>-400000</v>
      </c>
      <c r="CB140" s="3">
        <f t="shared" si="436"/>
        <v>-400000</v>
      </c>
      <c r="CC140" s="3">
        <f t="shared" si="437"/>
        <v>-400000</v>
      </c>
      <c r="CD140" s="3">
        <f t="shared" si="438"/>
        <v>-400000</v>
      </c>
      <c r="CE140" s="3">
        <f t="shared" si="439"/>
        <v>-400000</v>
      </c>
      <c r="CF140" s="3">
        <f t="shared" si="440"/>
        <v>-400000</v>
      </c>
      <c r="CG140" s="3">
        <f t="shared" si="441"/>
        <v>-400000</v>
      </c>
      <c r="CH140" s="3">
        <f t="shared" si="442"/>
        <v>-400000</v>
      </c>
      <c r="CI140" s="3">
        <f t="shared" si="443"/>
        <v>-400000</v>
      </c>
      <c r="CJ140" s="3">
        <f t="shared" si="444"/>
        <v>-400000</v>
      </c>
      <c r="CK140" s="3">
        <f t="shared" si="445"/>
        <v>-400000</v>
      </c>
      <c r="CL140" s="3">
        <f t="shared" si="446"/>
        <v>-400000</v>
      </c>
      <c r="CM140" s="3">
        <f t="shared" si="447"/>
        <v>-400000</v>
      </c>
      <c r="CN140" s="3">
        <f t="shared" si="448"/>
        <v>-400000</v>
      </c>
      <c r="CO140" s="3">
        <f t="shared" si="449"/>
        <v>-400000</v>
      </c>
      <c r="CP140" s="3">
        <f t="shared" si="450"/>
        <v>-400000</v>
      </c>
      <c r="CQ140" s="3">
        <f t="shared" si="451"/>
        <v>-400000</v>
      </c>
      <c r="CR140" s="3">
        <f t="shared" si="452"/>
        <v>-400000</v>
      </c>
      <c r="CS140" s="3">
        <f t="shared" si="453"/>
        <v>-400000</v>
      </c>
      <c r="CT140" s="3">
        <f t="shared" si="454"/>
        <v>-400000</v>
      </c>
      <c r="CU140" s="3">
        <f t="shared" si="455"/>
        <v>-400000</v>
      </c>
      <c r="CV140" s="3">
        <f t="shared" si="456"/>
        <v>-400000</v>
      </c>
      <c r="CW140" s="3">
        <f t="shared" si="457"/>
        <v>-400000</v>
      </c>
      <c r="CX140" s="3">
        <f t="shared" si="458"/>
        <v>-400000</v>
      </c>
    </row>
    <row r="141" spans="1:102" x14ac:dyDescent="0.3">
      <c r="A141" s="8" t="str">
        <f>A13</f>
        <v>Shoes Outside Door</v>
      </c>
      <c r="C141" s="3">
        <f>-$D$29*$G$29</f>
        <v>0</v>
      </c>
      <c r="D141" s="3">
        <f t="shared" ref="D141:D142" si="459">C141</f>
        <v>0</v>
      </c>
      <c r="E141" s="3">
        <f t="shared" si="372"/>
        <v>0</v>
      </c>
      <c r="F141" s="3">
        <f t="shared" si="372"/>
        <v>0</v>
      </c>
      <c r="G141" s="3">
        <f t="shared" si="372"/>
        <v>0</v>
      </c>
      <c r="H141" s="3">
        <f t="shared" si="372"/>
        <v>0</v>
      </c>
      <c r="I141" s="3">
        <f t="shared" si="372"/>
        <v>0</v>
      </c>
      <c r="J141" s="3">
        <f t="shared" si="372"/>
        <v>0</v>
      </c>
      <c r="K141" s="3">
        <f t="shared" si="372"/>
        <v>0</v>
      </c>
      <c r="L141" s="3">
        <f t="shared" si="372"/>
        <v>0</v>
      </c>
      <c r="M141" s="3">
        <f t="shared" si="372"/>
        <v>0</v>
      </c>
      <c r="N141" s="3">
        <f t="shared" si="372"/>
        <v>0</v>
      </c>
      <c r="O141" s="3">
        <f t="shared" si="372"/>
        <v>0</v>
      </c>
      <c r="P141" s="3">
        <f t="shared" si="372"/>
        <v>0</v>
      </c>
      <c r="Q141" s="3">
        <f t="shared" si="373"/>
        <v>0</v>
      </c>
      <c r="R141" s="3">
        <f t="shared" si="374"/>
        <v>0</v>
      </c>
      <c r="S141" s="3">
        <f t="shared" si="375"/>
        <v>0</v>
      </c>
      <c r="T141" s="3">
        <f t="shared" si="376"/>
        <v>0</v>
      </c>
      <c r="U141" s="3">
        <f t="shared" si="377"/>
        <v>0</v>
      </c>
      <c r="V141" s="3">
        <f t="shared" si="378"/>
        <v>0</v>
      </c>
      <c r="W141" s="3">
        <f t="shared" si="379"/>
        <v>0</v>
      </c>
      <c r="X141" s="3">
        <f t="shared" si="380"/>
        <v>0</v>
      </c>
      <c r="Y141" s="3">
        <f t="shared" si="381"/>
        <v>0</v>
      </c>
      <c r="Z141" s="3">
        <f t="shared" si="382"/>
        <v>0</v>
      </c>
      <c r="AA141" s="3">
        <f t="shared" si="383"/>
        <v>0</v>
      </c>
      <c r="AB141" s="3">
        <f t="shared" si="384"/>
        <v>0</v>
      </c>
      <c r="AC141" s="3">
        <f t="shared" si="385"/>
        <v>0</v>
      </c>
      <c r="AD141" s="3">
        <f t="shared" si="386"/>
        <v>0</v>
      </c>
      <c r="AE141" s="3">
        <f t="shared" si="387"/>
        <v>0</v>
      </c>
      <c r="AF141" s="3">
        <f t="shared" si="388"/>
        <v>0</v>
      </c>
      <c r="AG141" s="3">
        <f t="shared" si="389"/>
        <v>0</v>
      </c>
      <c r="AH141" s="3">
        <f t="shared" si="390"/>
        <v>0</v>
      </c>
      <c r="AI141" s="3">
        <f t="shared" si="391"/>
        <v>0</v>
      </c>
      <c r="AJ141" s="3">
        <f t="shared" si="392"/>
        <v>0</v>
      </c>
      <c r="AK141" s="3">
        <f t="shared" si="393"/>
        <v>0</v>
      </c>
      <c r="AL141" s="3">
        <f t="shared" si="394"/>
        <v>0</v>
      </c>
      <c r="AM141" s="3">
        <f t="shared" si="395"/>
        <v>0</v>
      </c>
      <c r="AN141" s="3">
        <f t="shared" si="396"/>
        <v>0</v>
      </c>
      <c r="AO141" s="3">
        <f t="shared" si="397"/>
        <v>0</v>
      </c>
      <c r="AP141" s="3">
        <f t="shared" si="398"/>
        <v>0</v>
      </c>
      <c r="AQ141" s="3">
        <f t="shared" si="399"/>
        <v>0</v>
      </c>
      <c r="AR141" s="3">
        <f t="shared" si="400"/>
        <v>0</v>
      </c>
      <c r="AS141" s="3">
        <f t="shared" si="401"/>
        <v>0</v>
      </c>
      <c r="AT141" s="3">
        <f t="shared" si="402"/>
        <v>0</v>
      </c>
      <c r="AU141" s="3">
        <f t="shared" si="403"/>
        <v>0</v>
      </c>
      <c r="AV141" s="3">
        <f t="shared" si="404"/>
        <v>0</v>
      </c>
      <c r="AW141" s="3">
        <f t="shared" si="405"/>
        <v>0</v>
      </c>
      <c r="AX141" s="3">
        <f t="shared" si="406"/>
        <v>0</v>
      </c>
      <c r="AY141" s="3">
        <f t="shared" si="407"/>
        <v>0</v>
      </c>
      <c r="AZ141" s="3">
        <f t="shared" si="408"/>
        <v>0</v>
      </c>
      <c r="BA141" s="3">
        <f t="shared" si="409"/>
        <v>0</v>
      </c>
      <c r="BB141" s="3">
        <f t="shared" si="410"/>
        <v>0</v>
      </c>
      <c r="BC141" s="3">
        <f t="shared" si="411"/>
        <v>0</v>
      </c>
      <c r="BD141" s="3">
        <f t="shared" si="412"/>
        <v>0</v>
      </c>
      <c r="BE141" s="3">
        <f t="shared" si="413"/>
        <v>0</v>
      </c>
      <c r="BF141" s="3">
        <f t="shared" si="414"/>
        <v>0</v>
      </c>
      <c r="BG141" s="3">
        <f t="shared" si="415"/>
        <v>0</v>
      </c>
      <c r="BH141" s="3">
        <f t="shared" si="416"/>
        <v>0</v>
      </c>
      <c r="BI141" s="3">
        <f t="shared" si="417"/>
        <v>0</v>
      </c>
      <c r="BJ141" s="3">
        <f t="shared" si="418"/>
        <v>0</v>
      </c>
      <c r="BK141" s="3">
        <f t="shared" si="419"/>
        <v>0</v>
      </c>
      <c r="BL141" s="3">
        <f t="shared" si="420"/>
        <v>0</v>
      </c>
      <c r="BM141" s="3">
        <f t="shared" si="421"/>
        <v>0</v>
      </c>
      <c r="BN141" s="3">
        <f t="shared" si="422"/>
        <v>0</v>
      </c>
      <c r="BO141" s="3">
        <f t="shared" si="423"/>
        <v>0</v>
      </c>
      <c r="BP141" s="3">
        <f t="shared" si="424"/>
        <v>0</v>
      </c>
      <c r="BQ141" s="3">
        <f t="shared" si="425"/>
        <v>0</v>
      </c>
      <c r="BR141" s="3">
        <f t="shared" si="426"/>
        <v>0</v>
      </c>
      <c r="BS141" s="3">
        <f t="shared" si="427"/>
        <v>0</v>
      </c>
      <c r="BT141" s="3">
        <f t="shared" si="428"/>
        <v>0</v>
      </c>
      <c r="BU141" s="3">
        <f t="shared" si="429"/>
        <v>0</v>
      </c>
      <c r="BV141" s="3">
        <f t="shared" si="430"/>
        <v>0</v>
      </c>
      <c r="BW141" s="3">
        <f t="shared" si="431"/>
        <v>0</v>
      </c>
      <c r="BX141" s="3">
        <f t="shared" si="432"/>
        <v>0</v>
      </c>
      <c r="BY141" s="3">
        <f t="shared" si="433"/>
        <v>0</v>
      </c>
      <c r="BZ141" s="3">
        <f t="shared" si="434"/>
        <v>0</v>
      </c>
      <c r="CA141" s="3">
        <f t="shared" si="435"/>
        <v>0</v>
      </c>
      <c r="CB141" s="3">
        <f t="shared" si="436"/>
        <v>0</v>
      </c>
      <c r="CC141" s="3">
        <f t="shared" si="437"/>
        <v>0</v>
      </c>
      <c r="CD141" s="3">
        <f t="shared" si="438"/>
        <v>0</v>
      </c>
      <c r="CE141" s="3">
        <f t="shared" si="439"/>
        <v>0</v>
      </c>
      <c r="CF141" s="3">
        <f t="shared" si="440"/>
        <v>0</v>
      </c>
      <c r="CG141" s="3">
        <f t="shared" si="441"/>
        <v>0</v>
      </c>
      <c r="CH141" s="3">
        <f t="shared" si="442"/>
        <v>0</v>
      </c>
      <c r="CI141" s="3">
        <f t="shared" si="443"/>
        <v>0</v>
      </c>
      <c r="CJ141" s="3">
        <f t="shared" si="444"/>
        <v>0</v>
      </c>
      <c r="CK141" s="3">
        <f t="shared" si="445"/>
        <v>0</v>
      </c>
      <c r="CL141" s="3">
        <f t="shared" si="446"/>
        <v>0</v>
      </c>
      <c r="CM141" s="3">
        <f t="shared" si="447"/>
        <v>0</v>
      </c>
      <c r="CN141" s="3">
        <f t="shared" si="448"/>
        <v>0</v>
      </c>
      <c r="CO141" s="3">
        <f t="shared" si="449"/>
        <v>0</v>
      </c>
      <c r="CP141" s="3">
        <f t="shared" si="450"/>
        <v>0</v>
      </c>
      <c r="CQ141" s="3">
        <f t="shared" si="451"/>
        <v>0</v>
      </c>
      <c r="CR141" s="3">
        <f t="shared" si="452"/>
        <v>0</v>
      </c>
      <c r="CS141" s="3">
        <f t="shared" si="453"/>
        <v>0</v>
      </c>
      <c r="CT141" s="3">
        <f t="shared" si="454"/>
        <v>0</v>
      </c>
      <c r="CU141" s="3">
        <f t="shared" si="455"/>
        <v>0</v>
      </c>
      <c r="CV141" s="3">
        <f t="shared" si="456"/>
        <v>0</v>
      </c>
      <c r="CW141" s="3">
        <f t="shared" si="457"/>
        <v>0</v>
      </c>
      <c r="CX141" s="3">
        <f t="shared" si="458"/>
        <v>0</v>
      </c>
    </row>
    <row r="142" spans="1:102" x14ac:dyDescent="0.3">
      <c r="A142" s="8" t="str">
        <f>A14</f>
        <v>Heaps of Rice</v>
      </c>
      <c r="C142" s="3">
        <f>-$D$29*$H$29</f>
        <v>0</v>
      </c>
      <c r="D142" s="3">
        <f t="shared" si="459"/>
        <v>0</v>
      </c>
      <c r="E142" s="3">
        <f t="shared" si="372"/>
        <v>0</v>
      </c>
      <c r="F142" s="3">
        <f t="shared" si="372"/>
        <v>0</v>
      </c>
      <c r="G142" s="3">
        <f t="shared" si="372"/>
        <v>0</v>
      </c>
      <c r="H142" s="3">
        <f t="shared" si="372"/>
        <v>0</v>
      </c>
      <c r="I142" s="3">
        <f t="shared" si="372"/>
        <v>0</v>
      </c>
      <c r="J142" s="3">
        <f t="shared" si="372"/>
        <v>0</v>
      </c>
      <c r="K142" s="3">
        <f t="shared" si="372"/>
        <v>0</v>
      </c>
      <c r="L142" s="3">
        <f t="shared" si="372"/>
        <v>0</v>
      </c>
      <c r="M142" s="3">
        <f t="shared" si="372"/>
        <v>0</v>
      </c>
      <c r="N142" s="3">
        <f t="shared" si="372"/>
        <v>0</v>
      </c>
      <c r="O142" s="3">
        <f t="shared" si="372"/>
        <v>0</v>
      </c>
      <c r="P142" s="3">
        <f t="shared" si="372"/>
        <v>0</v>
      </c>
      <c r="Q142" s="3">
        <f t="shared" si="373"/>
        <v>0</v>
      </c>
      <c r="R142" s="3">
        <f t="shared" si="374"/>
        <v>0</v>
      </c>
      <c r="S142" s="3">
        <f t="shared" si="375"/>
        <v>0</v>
      </c>
      <c r="T142" s="3">
        <f t="shared" si="376"/>
        <v>0</v>
      </c>
      <c r="U142" s="3">
        <f t="shared" si="377"/>
        <v>0</v>
      </c>
      <c r="V142" s="3">
        <f t="shared" si="378"/>
        <v>0</v>
      </c>
      <c r="W142" s="3">
        <f t="shared" si="379"/>
        <v>0</v>
      </c>
      <c r="X142" s="3">
        <f t="shared" si="380"/>
        <v>0</v>
      </c>
      <c r="Y142" s="3">
        <f t="shared" si="381"/>
        <v>0</v>
      </c>
      <c r="Z142" s="3">
        <f t="shared" si="382"/>
        <v>0</v>
      </c>
      <c r="AA142" s="3">
        <f t="shared" si="383"/>
        <v>0</v>
      </c>
      <c r="AB142" s="3">
        <f t="shared" si="384"/>
        <v>0</v>
      </c>
      <c r="AC142" s="3">
        <f t="shared" si="385"/>
        <v>0</v>
      </c>
      <c r="AD142" s="3">
        <f t="shared" si="386"/>
        <v>0</v>
      </c>
      <c r="AE142" s="3">
        <f t="shared" si="387"/>
        <v>0</v>
      </c>
      <c r="AF142" s="3">
        <f t="shared" si="388"/>
        <v>0</v>
      </c>
      <c r="AG142" s="3">
        <f t="shared" si="389"/>
        <v>0</v>
      </c>
      <c r="AH142" s="3">
        <f t="shared" si="390"/>
        <v>0</v>
      </c>
      <c r="AI142" s="3">
        <f t="shared" si="391"/>
        <v>0</v>
      </c>
      <c r="AJ142" s="3">
        <f t="shared" si="392"/>
        <v>0</v>
      </c>
      <c r="AK142" s="3">
        <f t="shared" si="393"/>
        <v>0</v>
      </c>
      <c r="AL142" s="3">
        <f t="shared" si="394"/>
        <v>0</v>
      </c>
      <c r="AM142" s="3">
        <f t="shared" si="395"/>
        <v>0</v>
      </c>
      <c r="AN142" s="3">
        <f t="shared" si="396"/>
        <v>0</v>
      </c>
      <c r="AO142" s="3">
        <f t="shared" si="397"/>
        <v>0</v>
      </c>
      <c r="AP142" s="3">
        <f t="shared" si="398"/>
        <v>0</v>
      </c>
      <c r="AQ142" s="3">
        <f t="shared" si="399"/>
        <v>0</v>
      </c>
      <c r="AR142" s="3">
        <f t="shared" si="400"/>
        <v>0</v>
      </c>
      <c r="AS142" s="3">
        <f t="shared" si="401"/>
        <v>0</v>
      </c>
      <c r="AT142" s="3">
        <f t="shared" si="402"/>
        <v>0</v>
      </c>
      <c r="AU142" s="3">
        <f t="shared" si="403"/>
        <v>0</v>
      </c>
      <c r="AV142" s="3">
        <f t="shared" si="404"/>
        <v>0</v>
      </c>
      <c r="AW142" s="3">
        <f t="shared" si="405"/>
        <v>0</v>
      </c>
      <c r="AX142" s="3">
        <f t="shared" si="406"/>
        <v>0</v>
      </c>
      <c r="AY142" s="3">
        <f t="shared" si="407"/>
        <v>0</v>
      </c>
      <c r="AZ142" s="3">
        <f t="shared" si="408"/>
        <v>0</v>
      </c>
      <c r="BA142" s="3">
        <f t="shared" si="409"/>
        <v>0</v>
      </c>
      <c r="BB142" s="3">
        <f t="shared" si="410"/>
        <v>0</v>
      </c>
      <c r="BC142" s="3">
        <f t="shared" si="411"/>
        <v>0</v>
      </c>
      <c r="BD142" s="3">
        <f t="shared" si="412"/>
        <v>0</v>
      </c>
      <c r="BE142" s="3">
        <f t="shared" si="413"/>
        <v>0</v>
      </c>
      <c r="BF142" s="3">
        <f t="shared" si="414"/>
        <v>0</v>
      </c>
      <c r="BG142" s="3">
        <f t="shared" si="415"/>
        <v>0</v>
      </c>
      <c r="BH142" s="3">
        <f t="shared" si="416"/>
        <v>0</v>
      </c>
      <c r="BI142" s="3">
        <f t="shared" si="417"/>
        <v>0</v>
      </c>
      <c r="BJ142" s="3">
        <f t="shared" si="418"/>
        <v>0</v>
      </c>
      <c r="BK142" s="3">
        <f t="shared" si="419"/>
        <v>0</v>
      </c>
      <c r="BL142" s="3">
        <f t="shared" si="420"/>
        <v>0</v>
      </c>
      <c r="BM142" s="3">
        <f t="shared" si="421"/>
        <v>0</v>
      </c>
      <c r="BN142" s="3">
        <f t="shared" si="422"/>
        <v>0</v>
      </c>
      <c r="BO142" s="3">
        <f t="shared" si="423"/>
        <v>0</v>
      </c>
      <c r="BP142" s="3">
        <f t="shared" si="424"/>
        <v>0</v>
      </c>
      <c r="BQ142" s="3">
        <f t="shared" si="425"/>
        <v>0</v>
      </c>
      <c r="BR142" s="3">
        <f t="shared" si="426"/>
        <v>0</v>
      </c>
      <c r="BS142" s="3">
        <f t="shared" si="427"/>
        <v>0</v>
      </c>
      <c r="BT142" s="3">
        <f t="shared" si="428"/>
        <v>0</v>
      </c>
      <c r="BU142" s="3">
        <f t="shared" si="429"/>
        <v>0</v>
      </c>
      <c r="BV142" s="3">
        <f t="shared" si="430"/>
        <v>0</v>
      </c>
      <c r="BW142" s="3">
        <f t="shared" si="431"/>
        <v>0</v>
      </c>
      <c r="BX142" s="3">
        <f t="shared" si="432"/>
        <v>0</v>
      </c>
      <c r="BY142" s="3">
        <f t="shared" si="433"/>
        <v>0</v>
      </c>
      <c r="BZ142" s="3">
        <f t="shared" si="434"/>
        <v>0</v>
      </c>
      <c r="CA142" s="3">
        <f t="shared" si="435"/>
        <v>0</v>
      </c>
      <c r="CB142" s="3">
        <f t="shared" si="436"/>
        <v>0</v>
      </c>
      <c r="CC142" s="3">
        <f t="shared" si="437"/>
        <v>0</v>
      </c>
      <c r="CD142" s="3">
        <f t="shared" si="438"/>
        <v>0</v>
      </c>
      <c r="CE142" s="3">
        <f t="shared" si="439"/>
        <v>0</v>
      </c>
      <c r="CF142" s="3">
        <f t="shared" si="440"/>
        <v>0</v>
      </c>
      <c r="CG142" s="3">
        <f t="shared" si="441"/>
        <v>0</v>
      </c>
      <c r="CH142" s="3">
        <f t="shared" si="442"/>
        <v>0</v>
      </c>
      <c r="CI142" s="3">
        <f t="shared" si="443"/>
        <v>0</v>
      </c>
      <c r="CJ142" s="3">
        <f t="shared" si="444"/>
        <v>0</v>
      </c>
      <c r="CK142" s="3">
        <f t="shared" si="445"/>
        <v>0</v>
      </c>
      <c r="CL142" s="3">
        <f t="shared" si="446"/>
        <v>0</v>
      </c>
      <c r="CM142" s="3">
        <f t="shared" si="447"/>
        <v>0</v>
      </c>
      <c r="CN142" s="3">
        <f t="shared" si="448"/>
        <v>0</v>
      </c>
      <c r="CO142" s="3">
        <f t="shared" si="449"/>
        <v>0</v>
      </c>
      <c r="CP142" s="3">
        <f t="shared" si="450"/>
        <v>0</v>
      </c>
      <c r="CQ142" s="3">
        <f t="shared" si="451"/>
        <v>0</v>
      </c>
      <c r="CR142" s="3">
        <f t="shared" si="452"/>
        <v>0</v>
      </c>
      <c r="CS142" s="3">
        <f t="shared" si="453"/>
        <v>0</v>
      </c>
      <c r="CT142" s="3">
        <f t="shared" si="454"/>
        <v>0</v>
      </c>
      <c r="CU142" s="3">
        <f t="shared" si="455"/>
        <v>0</v>
      </c>
      <c r="CV142" s="3">
        <f t="shared" si="456"/>
        <v>0</v>
      </c>
      <c r="CW142" s="3">
        <f t="shared" si="457"/>
        <v>0</v>
      </c>
      <c r="CX142" s="3">
        <f t="shared" si="458"/>
        <v>0</v>
      </c>
    </row>
    <row r="144" spans="1:102" x14ac:dyDescent="0.3">
      <c r="A144" s="2" t="s">
        <v>13</v>
      </c>
    </row>
    <row r="145" spans="1:102" x14ac:dyDescent="0.3">
      <c r="A145" t="str">
        <f>A119</f>
        <v>Do Nothing</v>
      </c>
      <c r="B145" s="3">
        <f>SUM(B119,B124,B129,B134,B139)</f>
        <v>0</v>
      </c>
      <c r="C145" s="3">
        <f>SUM(C119,C124,C129,C134,C139)</f>
        <v>0</v>
      </c>
      <c r="D145" s="3">
        <f t="shared" ref="D145:BO145" si="460">SUM(D119,D124,D129,D134,D139)</f>
        <v>0</v>
      </c>
      <c r="E145" s="3">
        <f t="shared" si="460"/>
        <v>0</v>
      </c>
      <c r="F145" s="3">
        <f t="shared" si="460"/>
        <v>0</v>
      </c>
      <c r="G145" s="3">
        <f t="shared" si="460"/>
        <v>0</v>
      </c>
      <c r="H145" s="3">
        <f t="shared" si="460"/>
        <v>0</v>
      </c>
      <c r="I145" s="3">
        <f t="shared" si="460"/>
        <v>0</v>
      </c>
      <c r="J145" s="3">
        <f t="shared" si="460"/>
        <v>0</v>
      </c>
      <c r="K145" s="3">
        <f t="shared" si="460"/>
        <v>0</v>
      </c>
      <c r="L145" s="3">
        <f t="shared" si="460"/>
        <v>0</v>
      </c>
      <c r="M145" s="3">
        <f t="shared" si="460"/>
        <v>0</v>
      </c>
      <c r="N145" s="3">
        <f t="shared" si="460"/>
        <v>0</v>
      </c>
      <c r="O145" s="3">
        <f t="shared" si="460"/>
        <v>0</v>
      </c>
      <c r="P145" s="3">
        <f t="shared" si="460"/>
        <v>0</v>
      </c>
      <c r="Q145" s="3">
        <f t="shared" si="460"/>
        <v>0</v>
      </c>
      <c r="R145" s="3">
        <f t="shared" si="460"/>
        <v>0</v>
      </c>
      <c r="S145" s="3">
        <f t="shared" si="460"/>
        <v>0</v>
      </c>
      <c r="T145" s="3">
        <f t="shared" si="460"/>
        <v>0</v>
      </c>
      <c r="U145" s="3">
        <f t="shared" si="460"/>
        <v>0</v>
      </c>
      <c r="V145" s="3">
        <f t="shared" si="460"/>
        <v>0</v>
      </c>
      <c r="W145" s="3">
        <f t="shared" si="460"/>
        <v>0</v>
      </c>
      <c r="X145" s="3">
        <f t="shared" si="460"/>
        <v>0</v>
      </c>
      <c r="Y145" s="3">
        <f t="shared" si="460"/>
        <v>0</v>
      </c>
      <c r="Z145" s="3">
        <f t="shared" si="460"/>
        <v>0</v>
      </c>
      <c r="AA145" s="3">
        <f t="shared" si="460"/>
        <v>0</v>
      </c>
      <c r="AB145" s="3">
        <f t="shared" si="460"/>
        <v>0</v>
      </c>
      <c r="AC145" s="3">
        <f t="shared" si="460"/>
        <v>0</v>
      </c>
      <c r="AD145" s="3">
        <f t="shared" si="460"/>
        <v>0</v>
      </c>
      <c r="AE145" s="3">
        <f t="shared" si="460"/>
        <v>0</v>
      </c>
      <c r="AF145" s="3">
        <f t="shared" si="460"/>
        <v>0</v>
      </c>
      <c r="AG145" s="3">
        <f t="shared" si="460"/>
        <v>0</v>
      </c>
      <c r="AH145" s="3">
        <f t="shared" si="460"/>
        <v>0</v>
      </c>
      <c r="AI145" s="3">
        <f t="shared" si="460"/>
        <v>0</v>
      </c>
      <c r="AJ145" s="3">
        <f t="shared" si="460"/>
        <v>0</v>
      </c>
      <c r="AK145" s="3">
        <f t="shared" si="460"/>
        <v>0</v>
      </c>
      <c r="AL145" s="3">
        <f t="shared" si="460"/>
        <v>0</v>
      </c>
      <c r="AM145" s="3">
        <f t="shared" si="460"/>
        <v>0</v>
      </c>
      <c r="AN145" s="3">
        <f t="shared" si="460"/>
        <v>0</v>
      </c>
      <c r="AO145" s="3">
        <f t="shared" si="460"/>
        <v>0</v>
      </c>
      <c r="AP145" s="3">
        <f t="shared" si="460"/>
        <v>0</v>
      </c>
      <c r="AQ145" s="3">
        <f t="shared" si="460"/>
        <v>0</v>
      </c>
      <c r="AR145" s="3">
        <f t="shared" si="460"/>
        <v>0</v>
      </c>
      <c r="AS145" s="3">
        <f t="shared" si="460"/>
        <v>0</v>
      </c>
      <c r="AT145" s="3">
        <f t="shared" si="460"/>
        <v>0</v>
      </c>
      <c r="AU145" s="3">
        <f t="shared" si="460"/>
        <v>0</v>
      </c>
      <c r="AV145" s="3">
        <f t="shared" si="460"/>
        <v>0</v>
      </c>
      <c r="AW145" s="3">
        <f t="shared" si="460"/>
        <v>0</v>
      </c>
      <c r="AX145" s="3">
        <f t="shared" si="460"/>
        <v>0</v>
      </c>
      <c r="AY145" s="3">
        <f t="shared" si="460"/>
        <v>0</v>
      </c>
      <c r="AZ145" s="3">
        <f t="shared" si="460"/>
        <v>0</v>
      </c>
      <c r="BA145" s="3">
        <f t="shared" si="460"/>
        <v>0</v>
      </c>
      <c r="BB145" s="3">
        <f t="shared" si="460"/>
        <v>0</v>
      </c>
      <c r="BC145" s="3">
        <f t="shared" si="460"/>
        <v>0</v>
      </c>
      <c r="BD145" s="3">
        <f t="shared" si="460"/>
        <v>0</v>
      </c>
      <c r="BE145" s="3">
        <f t="shared" si="460"/>
        <v>0</v>
      </c>
      <c r="BF145" s="3">
        <f t="shared" si="460"/>
        <v>0</v>
      </c>
      <c r="BG145" s="3">
        <f t="shared" si="460"/>
        <v>0</v>
      </c>
      <c r="BH145" s="3">
        <f t="shared" si="460"/>
        <v>0</v>
      </c>
      <c r="BI145" s="3">
        <f t="shared" si="460"/>
        <v>0</v>
      </c>
      <c r="BJ145" s="3">
        <f t="shared" si="460"/>
        <v>0</v>
      </c>
      <c r="BK145" s="3">
        <f t="shared" si="460"/>
        <v>0</v>
      </c>
      <c r="BL145" s="3">
        <f t="shared" si="460"/>
        <v>0</v>
      </c>
      <c r="BM145" s="3">
        <f t="shared" si="460"/>
        <v>0</v>
      </c>
      <c r="BN145" s="3">
        <f t="shared" si="460"/>
        <v>0</v>
      </c>
      <c r="BO145" s="3">
        <f t="shared" si="460"/>
        <v>0</v>
      </c>
      <c r="BP145" s="3">
        <f t="shared" ref="BP145:CX145" si="461">SUM(BP119,BP124,BP129,BP134,BP139)</f>
        <v>0</v>
      </c>
      <c r="BQ145" s="3">
        <f t="shared" si="461"/>
        <v>0</v>
      </c>
      <c r="BR145" s="3">
        <f t="shared" si="461"/>
        <v>0</v>
      </c>
      <c r="BS145" s="3">
        <f t="shared" si="461"/>
        <v>0</v>
      </c>
      <c r="BT145" s="3">
        <f t="shared" si="461"/>
        <v>0</v>
      </c>
      <c r="BU145" s="3">
        <f t="shared" si="461"/>
        <v>0</v>
      </c>
      <c r="BV145" s="3">
        <f t="shared" si="461"/>
        <v>0</v>
      </c>
      <c r="BW145" s="3">
        <f t="shared" si="461"/>
        <v>0</v>
      </c>
      <c r="BX145" s="3">
        <f t="shared" si="461"/>
        <v>0</v>
      </c>
      <c r="BY145" s="3">
        <f t="shared" si="461"/>
        <v>0</v>
      </c>
      <c r="BZ145" s="3">
        <f t="shared" si="461"/>
        <v>0</v>
      </c>
      <c r="CA145" s="3">
        <f t="shared" si="461"/>
        <v>0</v>
      </c>
      <c r="CB145" s="3">
        <f t="shared" si="461"/>
        <v>0</v>
      </c>
      <c r="CC145" s="3">
        <f t="shared" si="461"/>
        <v>0</v>
      </c>
      <c r="CD145" s="3">
        <f t="shared" si="461"/>
        <v>0</v>
      </c>
      <c r="CE145" s="3">
        <f t="shared" si="461"/>
        <v>0</v>
      </c>
      <c r="CF145" s="3">
        <f t="shared" si="461"/>
        <v>0</v>
      </c>
      <c r="CG145" s="3">
        <f t="shared" si="461"/>
        <v>0</v>
      </c>
      <c r="CH145" s="3">
        <f t="shared" si="461"/>
        <v>0</v>
      </c>
      <c r="CI145" s="3">
        <f t="shared" si="461"/>
        <v>0</v>
      </c>
      <c r="CJ145" s="3">
        <f t="shared" si="461"/>
        <v>0</v>
      </c>
      <c r="CK145" s="3">
        <f t="shared" si="461"/>
        <v>0</v>
      </c>
      <c r="CL145" s="3">
        <f t="shared" si="461"/>
        <v>0</v>
      </c>
      <c r="CM145" s="3">
        <f t="shared" si="461"/>
        <v>0</v>
      </c>
      <c r="CN145" s="3">
        <f t="shared" si="461"/>
        <v>0</v>
      </c>
      <c r="CO145" s="3">
        <f t="shared" si="461"/>
        <v>0</v>
      </c>
      <c r="CP145" s="3">
        <f t="shared" si="461"/>
        <v>0</v>
      </c>
      <c r="CQ145" s="3">
        <f t="shared" si="461"/>
        <v>0</v>
      </c>
      <c r="CR145" s="3">
        <f t="shared" si="461"/>
        <v>0</v>
      </c>
      <c r="CS145" s="3">
        <f t="shared" si="461"/>
        <v>0</v>
      </c>
      <c r="CT145" s="3">
        <f t="shared" si="461"/>
        <v>0</v>
      </c>
      <c r="CU145" s="3">
        <f t="shared" si="461"/>
        <v>0</v>
      </c>
      <c r="CV145" s="3">
        <f t="shared" si="461"/>
        <v>0</v>
      </c>
      <c r="CW145" s="3">
        <f t="shared" si="461"/>
        <v>0</v>
      </c>
      <c r="CX145" s="3">
        <f t="shared" si="461"/>
        <v>0</v>
      </c>
    </row>
    <row r="146" spans="1:102" x14ac:dyDescent="0.3">
      <c r="A146" t="str">
        <f>A120</f>
        <v>Diversion Channels</v>
      </c>
      <c r="B146" s="3">
        <f>SUM(B120,B125,B130,B135,B140)</f>
        <v>-1485000</v>
      </c>
      <c r="C146" s="3">
        <f>SUM(C120,C125,C130,C135,C140)</f>
        <v>-400000</v>
      </c>
      <c r="D146" s="3">
        <f t="shared" ref="D146:BO146" si="462">SUM(D120,D125,D130,D135,D140)</f>
        <v>-400000</v>
      </c>
      <c r="E146" s="3">
        <f t="shared" si="462"/>
        <v>-400000</v>
      </c>
      <c r="F146" s="3">
        <f t="shared" si="462"/>
        <v>-400000</v>
      </c>
      <c r="G146" s="3">
        <f t="shared" si="462"/>
        <v>-400000</v>
      </c>
      <c r="H146" s="3">
        <f t="shared" si="462"/>
        <v>-400000</v>
      </c>
      <c r="I146" s="3">
        <f t="shared" si="462"/>
        <v>-400000</v>
      </c>
      <c r="J146" s="3">
        <f t="shared" si="462"/>
        <v>-400000</v>
      </c>
      <c r="K146" s="3">
        <f t="shared" si="462"/>
        <v>-400000</v>
      </c>
      <c r="L146" s="3">
        <f t="shared" si="462"/>
        <v>-400000</v>
      </c>
      <c r="M146" s="3">
        <f t="shared" si="462"/>
        <v>-400000</v>
      </c>
      <c r="N146" s="3">
        <f t="shared" si="462"/>
        <v>-400000</v>
      </c>
      <c r="O146" s="3">
        <f t="shared" si="462"/>
        <v>-400000</v>
      </c>
      <c r="P146" s="3">
        <f t="shared" si="462"/>
        <v>-400000</v>
      </c>
      <c r="Q146" s="3">
        <f t="shared" si="462"/>
        <v>-400000</v>
      </c>
      <c r="R146" s="3">
        <f t="shared" si="462"/>
        <v>-400000</v>
      </c>
      <c r="S146" s="3">
        <f t="shared" si="462"/>
        <v>-400000</v>
      </c>
      <c r="T146" s="3">
        <f t="shared" si="462"/>
        <v>-400000</v>
      </c>
      <c r="U146" s="3">
        <f t="shared" si="462"/>
        <v>-400000</v>
      </c>
      <c r="V146" s="3">
        <f t="shared" si="462"/>
        <v>-400000</v>
      </c>
      <c r="W146" s="3">
        <f t="shared" si="462"/>
        <v>-400000</v>
      </c>
      <c r="X146" s="3">
        <f t="shared" si="462"/>
        <v>-400000</v>
      </c>
      <c r="Y146" s="3">
        <f t="shared" si="462"/>
        <v>-400000</v>
      </c>
      <c r="Z146" s="3">
        <f t="shared" si="462"/>
        <v>-400000</v>
      </c>
      <c r="AA146" s="3">
        <f t="shared" si="462"/>
        <v>-400000</v>
      </c>
      <c r="AB146" s="3">
        <f t="shared" si="462"/>
        <v>-400000</v>
      </c>
      <c r="AC146" s="3">
        <f t="shared" si="462"/>
        <v>-400000</v>
      </c>
      <c r="AD146" s="3">
        <f t="shared" si="462"/>
        <v>-400000</v>
      </c>
      <c r="AE146" s="3">
        <f t="shared" si="462"/>
        <v>-400000</v>
      </c>
      <c r="AF146" s="3">
        <f t="shared" si="462"/>
        <v>-400000</v>
      </c>
      <c r="AG146" s="3">
        <f t="shared" si="462"/>
        <v>-400000</v>
      </c>
      <c r="AH146" s="3">
        <f t="shared" si="462"/>
        <v>-400000</v>
      </c>
      <c r="AI146" s="3">
        <f t="shared" si="462"/>
        <v>-400000</v>
      </c>
      <c r="AJ146" s="3">
        <f t="shared" si="462"/>
        <v>-400000</v>
      </c>
      <c r="AK146" s="3">
        <f t="shared" si="462"/>
        <v>-400000</v>
      </c>
      <c r="AL146" s="3">
        <f t="shared" si="462"/>
        <v>-400000</v>
      </c>
      <c r="AM146" s="3">
        <f t="shared" si="462"/>
        <v>-400000</v>
      </c>
      <c r="AN146" s="3">
        <f t="shared" si="462"/>
        <v>-400000</v>
      </c>
      <c r="AO146" s="3">
        <f t="shared" si="462"/>
        <v>-400000</v>
      </c>
      <c r="AP146" s="3">
        <f t="shared" si="462"/>
        <v>-400000</v>
      </c>
      <c r="AQ146" s="3">
        <f t="shared" si="462"/>
        <v>-400000</v>
      </c>
      <c r="AR146" s="3">
        <f t="shared" si="462"/>
        <v>-400000</v>
      </c>
      <c r="AS146" s="3">
        <f t="shared" si="462"/>
        <v>-400000</v>
      </c>
      <c r="AT146" s="3">
        <f t="shared" si="462"/>
        <v>-400000</v>
      </c>
      <c r="AU146" s="3">
        <f t="shared" si="462"/>
        <v>-400000</v>
      </c>
      <c r="AV146" s="3">
        <f t="shared" si="462"/>
        <v>-400000</v>
      </c>
      <c r="AW146" s="3">
        <f t="shared" si="462"/>
        <v>-400000</v>
      </c>
      <c r="AX146" s="3">
        <f t="shared" si="462"/>
        <v>-400000</v>
      </c>
      <c r="AY146" s="3">
        <f t="shared" si="462"/>
        <v>-400000</v>
      </c>
      <c r="AZ146" s="3">
        <f t="shared" si="462"/>
        <v>-400000</v>
      </c>
      <c r="BA146" s="3">
        <f t="shared" si="462"/>
        <v>-400000</v>
      </c>
      <c r="BB146" s="3">
        <f t="shared" si="462"/>
        <v>-400000</v>
      </c>
      <c r="BC146" s="3">
        <f t="shared" si="462"/>
        <v>-400000</v>
      </c>
      <c r="BD146" s="3">
        <f t="shared" si="462"/>
        <v>-400000</v>
      </c>
      <c r="BE146" s="3">
        <f t="shared" si="462"/>
        <v>-400000</v>
      </c>
      <c r="BF146" s="3">
        <f t="shared" si="462"/>
        <v>-400000</v>
      </c>
      <c r="BG146" s="3">
        <f t="shared" si="462"/>
        <v>-400000</v>
      </c>
      <c r="BH146" s="3">
        <f t="shared" si="462"/>
        <v>-400000</v>
      </c>
      <c r="BI146" s="3">
        <f t="shared" si="462"/>
        <v>-400000</v>
      </c>
      <c r="BJ146" s="3">
        <f t="shared" si="462"/>
        <v>-400000</v>
      </c>
      <c r="BK146" s="3">
        <f t="shared" si="462"/>
        <v>-400000</v>
      </c>
      <c r="BL146" s="3">
        <f t="shared" si="462"/>
        <v>-400000</v>
      </c>
      <c r="BM146" s="3">
        <f t="shared" si="462"/>
        <v>-400000</v>
      </c>
      <c r="BN146" s="3">
        <f t="shared" si="462"/>
        <v>-400000</v>
      </c>
      <c r="BO146" s="3">
        <f t="shared" si="462"/>
        <v>-400000</v>
      </c>
      <c r="BP146" s="3">
        <f t="shared" ref="BP146:CX146" si="463">SUM(BP120,BP125,BP130,BP135,BP140)</f>
        <v>-400000</v>
      </c>
      <c r="BQ146" s="3">
        <f t="shared" si="463"/>
        <v>-400000</v>
      </c>
      <c r="BR146" s="3">
        <f t="shared" si="463"/>
        <v>-400000</v>
      </c>
      <c r="BS146" s="3">
        <f t="shared" si="463"/>
        <v>-400000</v>
      </c>
      <c r="BT146" s="3">
        <f t="shared" si="463"/>
        <v>-400000</v>
      </c>
      <c r="BU146" s="3">
        <f t="shared" si="463"/>
        <v>-400000</v>
      </c>
      <c r="BV146" s="3">
        <f t="shared" si="463"/>
        <v>-400000</v>
      </c>
      <c r="BW146" s="3">
        <f t="shared" si="463"/>
        <v>-400000</v>
      </c>
      <c r="BX146" s="3">
        <f t="shared" si="463"/>
        <v>-400000</v>
      </c>
      <c r="BY146" s="3">
        <f t="shared" si="463"/>
        <v>-400000</v>
      </c>
      <c r="BZ146" s="3">
        <f t="shared" si="463"/>
        <v>-400000</v>
      </c>
      <c r="CA146" s="3">
        <f t="shared" si="463"/>
        <v>-400000</v>
      </c>
      <c r="CB146" s="3">
        <f t="shared" si="463"/>
        <v>-400000</v>
      </c>
      <c r="CC146" s="3">
        <f t="shared" si="463"/>
        <v>-400000</v>
      </c>
      <c r="CD146" s="3">
        <f t="shared" si="463"/>
        <v>-400000</v>
      </c>
      <c r="CE146" s="3">
        <f t="shared" si="463"/>
        <v>-400000</v>
      </c>
      <c r="CF146" s="3">
        <f t="shared" si="463"/>
        <v>-400000</v>
      </c>
      <c r="CG146" s="3">
        <f t="shared" si="463"/>
        <v>-400000</v>
      </c>
      <c r="CH146" s="3">
        <f t="shared" si="463"/>
        <v>-400000</v>
      </c>
      <c r="CI146" s="3">
        <f t="shared" si="463"/>
        <v>-400000</v>
      </c>
      <c r="CJ146" s="3">
        <f t="shared" si="463"/>
        <v>-400000</v>
      </c>
      <c r="CK146" s="3">
        <f t="shared" si="463"/>
        <v>-400000</v>
      </c>
      <c r="CL146" s="3">
        <f t="shared" si="463"/>
        <v>-400000</v>
      </c>
      <c r="CM146" s="3">
        <f t="shared" si="463"/>
        <v>-400000</v>
      </c>
      <c r="CN146" s="3">
        <f t="shared" si="463"/>
        <v>-400000</v>
      </c>
      <c r="CO146" s="3">
        <f t="shared" si="463"/>
        <v>-400000</v>
      </c>
      <c r="CP146" s="3">
        <f t="shared" si="463"/>
        <v>-400000</v>
      </c>
      <c r="CQ146" s="3">
        <f t="shared" si="463"/>
        <v>-400000</v>
      </c>
      <c r="CR146" s="3">
        <f t="shared" si="463"/>
        <v>-400000</v>
      </c>
      <c r="CS146" s="3">
        <f t="shared" si="463"/>
        <v>-400000</v>
      </c>
      <c r="CT146" s="3">
        <f t="shared" si="463"/>
        <v>-400000</v>
      </c>
      <c r="CU146" s="3">
        <f t="shared" si="463"/>
        <v>-400000</v>
      </c>
      <c r="CV146" s="3">
        <f t="shared" si="463"/>
        <v>-400000</v>
      </c>
      <c r="CW146" s="3">
        <f t="shared" si="463"/>
        <v>-400000</v>
      </c>
      <c r="CX146" s="3">
        <f t="shared" si="463"/>
        <v>-400000</v>
      </c>
    </row>
    <row r="147" spans="1:102" x14ac:dyDescent="0.3">
      <c r="A147" t="str">
        <f>A121</f>
        <v>Shoes Outside Door</v>
      </c>
      <c r="B147" s="3">
        <f t="shared" ref="B147:B148" si="464">SUM(B121,B126,B131,B136,B141)</f>
        <v>-350000</v>
      </c>
      <c r="C147" s="3">
        <f>SUM(C121,C126,C131,C136,C141)</f>
        <v>-280000</v>
      </c>
      <c r="D147" s="3">
        <f t="shared" ref="D147:BO147" si="465">SUM(D121,D126,D131,D136,D141)</f>
        <v>-280000</v>
      </c>
      <c r="E147" s="3">
        <f t="shared" si="465"/>
        <v>-280000</v>
      </c>
      <c r="F147" s="3">
        <f t="shared" si="465"/>
        <v>-280000</v>
      </c>
      <c r="G147" s="3">
        <f t="shared" si="465"/>
        <v>-280000</v>
      </c>
      <c r="H147" s="3">
        <f t="shared" si="465"/>
        <v>-280000</v>
      </c>
      <c r="I147" s="3">
        <f t="shared" si="465"/>
        <v>-280000</v>
      </c>
      <c r="J147" s="3">
        <f t="shared" si="465"/>
        <v>-280000</v>
      </c>
      <c r="K147" s="3">
        <f t="shared" si="465"/>
        <v>-280000</v>
      </c>
      <c r="L147" s="3">
        <f t="shared" si="465"/>
        <v>-280000</v>
      </c>
      <c r="M147" s="3">
        <f t="shared" si="465"/>
        <v>-280000</v>
      </c>
      <c r="N147" s="3">
        <f t="shared" si="465"/>
        <v>-280000</v>
      </c>
      <c r="O147" s="3">
        <f t="shared" si="465"/>
        <v>-280000</v>
      </c>
      <c r="P147" s="3">
        <f t="shared" si="465"/>
        <v>-280000</v>
      </c>
      <c r="Q147" s="3">
        <f t="shared" si="465"/>
        <v>-280000</v>
      </c>
      <c r="R147" s="3">
        <f t="shared" si="465"/>
        <v>-280000</v>
      </c>
      <c r="S147" s="3">
        <f t="shared" si="465"/>
        <v>-280000</v>
      </c>
      <c r="T147" s="3">
        <f t="shared" si="465"/>
        <v>-280000</v>
      </c>
      <c r="U147" s="3">
        <f t="shared" si="465"/>
        <v>-280000</v>
      </c>
      <c r="V147" s="3">
        <f t="shared" si="465"/>
        <v>-280000</v>
      </c>
      <c r="W147" s="3">
        <f t="shared" si="465"/>
        <v>-280000</v>
      </c>
      <c r="X147" s="3">
        <f t="shared" si="465"/>
        <v>-280000</v>
      </c>
      <c r="Y147" s="3">
        <f t="shared" si="465"/>
        <v>-280000</v>
      </c>
      <c r="Z147" s="3">
        <f t="shared" si="465"/>
        <v>-280000</v>
      </c>
      <c r="AA147" s="3">
        <f t="shared" si="465"/>
        <v>-280000</v>
      </c>
      <c r="AB147" s="3">
        <f t="shared" si="465"/>
        <v>-280000</v>
      </c>
      <c r="AC147" s="3">
        <f t="shared" si="465"/>
        <v>-280000</v>
      </c>
      <c r="AD147" s="3">
        <f t="shared" si="465"/>
        <v>-280000</v>
      </c>
      <c r="AE147" s="3">
        <f t="shared" si="465"/>
        <v>-280000</v>
      </c>
      <c r="AF147" s="3">
        <f t="shared" si="465"/>
        <v>-280000</v>
      </c>
      <c r="AG147" s="3">
        <f t="shared" si="465"/>
        <v>-280000</v>
      </c>
      <c r="AH147" s="3">
        <f t="shared" si="465"/>
        <v>-280000</v>
      </c>
      <c r="AI147" s="3">
        <f t="shared" si="465"/>
        <v>-280000</v>
      </c>
      <c r="AJ147" s="3">
        <f t="shared" si="465"/>
        <v>-280000</v>
      </c>
      <c r="AK147" s="3">
        <f t="shared" si="465"/>
        <v>-280000</v>
      </c>
      <c r="AL147" s="3">
        <f t="shared" si="465"/>
        <v>-280000</v>
      </c>
      <c r="AM147" s="3">
        <f t="shared" si="465"/>
        <v>-280000</v>
      </c>
      <c r="AN147" s="3">
        <f t="shared" si="465"/>
        <v>-280000</v>
      </c>
      <c r="AO147" s="3">
        <f t="shared" si="465"/>
        <v>-280000</v>
      </c>
      <c r="AP147" s="3">
        <f t="shared" si="465"/>
        <v>-280000</v>
      </c>
      <c r="AQ147" s="3">
        <f t="shared" si="465"/>
        <v>-280000</v>
      </c>
      <c r="AR147" s="3">
        <f t="shared" si="465"/>
        <v>-280000</v>
      </c>
      <c r="AS147" s="3">
        <f t="shared" si="465"/>
        <v>-280000</v>
      </c>
      <c r="AT147" s="3">
        <f t="shared" si="465"/>
        <v>-280000</v>
      </c>
      <c r="AU147" s="3">
        <f t="shared" si="465"/>
        <v>-280000</v>
      </c>
      <c r="AV147" s="3">
        <f t="shared" si="465"/>
        <v>-280000</v>
      </c>
      <c r="AW147" s="3">
        <f t="shared" si="465"/>
        <v>-280000</v>
      </c>
      <c r="AX147" s="3">
        <f t="shared" si="465"/>
        <v>-280000</v>
      </c>
      <c r="AY147" s="3">
        <f t="shared" si="465"/>
        <v>-280000</v>
      </c>
      <c r="AZ147" s="3">
        <f t="shared" si="465"/>
        <v>-280000</v>
      </c>
      <c r="BA147" s="3">
        <f t="shared" si="465"/>
        <v>-280000</v>
      </c>
      <c r="BB147" s="3">
        <f t="shared" si="465"/>
        <v>-280000</v>
      </c>
      <c r="BC147" s="3">
        <f t="shared" si="465"/>
        <v>-280000</v>
      </c>
      <c r="BD147" s="3">
        <f t="shared" si="465"/>
        <v>-280000</v>
      </c>
      <c r="BE147" s="3">
        <f t="shared" si="465"/>
        <v>-280000</v>
      </c>
      <c r="BF147" s="3">
        <f t="shared" si="465"/>
        <v>-280000</v>
      </c>
      <c r="BG147" s="3">
        <f t="shared" si="465"/>
        <v>-280000</v>
      </c>
      <c r="BH147" s="3">
        <f t="shared" si="465"/>
        <v>-280000</v>
      </c>
      <c r="BI147" s="3">
        <f t="shared" si="465"/>
        <v>-280000</v>
      </c>
      <c r="BJ147" s="3">
        <f t="shared" si="465"/>
        <v>-280000</v>
      </c>
      <c r="BK147" s="3">
        <f t="shared" si="465"/>
        <v>-280000</v>
      </c>
      <c r="BL147" s="3">
        <f t="shared" si="465"/>
        <v>-280000</v>
      </c>
      <c r="BM147" s="3">
        <f t="shared" si="465"/>
        <v>-280000</v>
      </c>
      <c r="BN147" s="3">
        <f t="shared" si="465"/>
        <v>-280000</v>
      </c>
      <c r="BO147" s="3">
        <f t="shared" si="465"/>
        <v>-280000</v>
      </c>
      <c r="BP147" s="3">
        <f t="shared" ref="BP147:CX147" si="466">SUM(BP121,BP126,BP131,BP136,BP141)</f>
        <v>-280000</v>
      </c>
      <c r="BQ147" s="3">
        <f t="shared" si="466"/>
        <v>-280000</v>
      </c>
      <c r="BR147" s="3">
        <f t="shared" si="466"/>
        <v>-280000</v>
      </c>
      <c r="BS147" s="3">
        <f t="shared" si="466"/>
        <v>-280000</v>
      </c>
      <c r="BT147" s="3">
        <f t="shared" si="466"/>
        <v>-280000</v>
      </c>
      <c r="BU147" s="3">
        <f t="shared" si="466"/>
        <v>-280000</v>
      </c>
      <c r="BV147" s="3">
        <f t="shared" si="466"/>
        <v>-280000</v>
      </c>
      <c r="BW147" s="3">
        <f t="shared" si="466"/>
        <v>-280000</v>
      </c>
      <c r="BX147" s="3">
        <f t="shared" si="466"/>
        <v>-280000</v>
      </c>
      <c r="BY147" s="3">
        <f t="shared" si="466"/>
        <v>-280000</v>
      </c>
      <c r="BZ147" s="3">
        <f t="shared" si="466"/>
        <v>-280000</v>
      </c>
      <c r="CA147" s="3">
        <f t="shared" si="466"/>
        <v>-280000</v>
      </c>
      <c r="CB147" s="3">
        <f t="shared" si="466"/>
        <v>-280000</v>
      </c>
      <c r="CC147" s="3">
        <f t="shared" si="466"/>
        <v>-280000</v>
      </c>
      <c r="CD147" s="3">
        <f t="shared" si="466"/>
        <v>-280000</v>
      </c>
      <c r="CE147" s="3">
        <f t="shared" si="466"/>
        <v>-280000</v>
      </c>
      <c r="CF147" s="3">
        <f t="shared" si="466"/>
        <v>-280000</v>
      </c>
      <c r="CG147" s="3">
        <f t="shared" si="466"/>
        <v>-280000</v>
      </c>
      <c r="CH147" s="3">
        <f t="shared" si="466"/>
        <v>-280000</v>
      </c>
      <c r="CI147" s="3">
        <f t="shared" si="466"/>
        <v>-280000</v>
      </c>
      <c r="CJ147" s="3">
        <f t="shared" si="466"/>
        <v>-280000</v>
      </c>
      <c r="CK147" s="3">
        <f t="shared" si="466"/>
        <v>-280000</v>
      </c>
      <c r="CL147" s="3">
        <f t="shared" si="466"/>
        <v>-280000</v>
      </c>
      <c r="CM147" s="3">
        <f t="shared" si="466"/>
        <v>-280000</v>
      </c>
      <c r="CN147" s="3">
        <f t="shared" si="466"/>
        <v>-280000</v>
      </c>
      <c r="CO147" s="3">
        <f t="shared" si="466"/>
        <v>-280000</v>
      </c>
      <c r="CP147" s="3">
        <f t="shared" si="466"/>
        <v>-280000</v>
      </c>
      <c r="CQ147" s="3">
        <f t="shared" si="466"/>
        <v>-280000</v>
      </c>
      <c r="CR147" s="3">
        <f t="shared" si="466"/>
        <v>-280000</v>
      </c>
      <c r="CS147" s="3">
        <f t="shared" si="466"/>
        <v>-280000</v>
      </c>
      <c r="CT147" s="3">
        <f t="shared" si="466"/>
        <v>-280000</v>
      </c>
      <c r="CU147" s="3">
        <f t="shared" si="466"/>
        <v>-280000</v>
      </c>
      <c r="CV147" s="3">
        <f t="shared" si="466"/>
        <v>-280000</v>
      </c>
      <c r="CW147" s="3">
        <f t="shared" si="466"/>
        <v>-280000</v>
      </c>
      <c r="CX147" s="3">
        <f t="shared" si="466"/>
        <v>-280000</v>
      </c>
    </row>
    <row r="148" spans="1:102" s="108" customFormat="1" x14ac:dyDescent="0.3">
      <c r="A148" s="108" t="str">
        <f>A122</f>
        <v>Heaps of Rice</v>
      </c>
      <c r="B148" s="118">
        <f t="shared" si="464"/>
        <v>0</v>
      </c>
      <c r="C148" s="118">
        <f>SUM(C122,C127,C132,C137,C142)</f>
        <v>-130000</v>
      </c>
      <c r="D148" s="118">
        <f t="shared" ref="D148:BO148" si="467">SUM(D122,D127,D132,D137,D142)</f>
        <v>-130000</v>
      </c>
      <c r="E148" s="118">
        <f t="shared" si="467"/>
        <v>-130000</v>
      </c>
      <c r="F148" s="118">
        <f t="shared" si="467"/>
        <v>-130000</v>
      </c>
      <c r="G148" s="118">
        <f t="shared" si="467"/>
        <v>-130000</v>
      </c>
      <c r="H148" s="118">
        <f t="shared" si="467"/>
        <v>-130000</v>
      </c>
      <c r="I148" s="118">
        <f t="shared" si="467"/>
        <v>-130000</v>
      </c>
      <c r="J148" s="118">
        <f t="shared" si="467"/>
        <v>-130000</v>
      </c>
      <c r="K148" s="118">
        <f t="shared" si="467"/>
        <v>-130000</v>
      </c>
      <c r="L148" s="118">
        <f t="shared" si="467"/>
        <v>-130000</v>
      </c>
      <c r="M148" s="118">
        <f t="shared" si="467"/>
        <v>-130000</v>
      </c>
      <c r="N148" s="118">
        <f t="shared" si="467"/>
        <v>-130000</v>
      </c>
      <c r="O148" s="118">
        <f t="shared" si="467"/>
        <v>-130000</v>
      </c>
      <c r="P148" s="118">
        <f t="shared" si="467"/>
        <v>-130000</v>
      </c>
      <c r="Q148" s="118">
        <f t="shared" si="467"/>
        <v>-130000</v>
      </c>
      <c r="R148" s="118">
        <f t="shared" si="467"/>
        <v>-130000</v>
      </c>
      <c r="S148" s="118">
        <f t="shared" si="467"/>
        <v>-130000</v>
      </c>
      <c r="T148" s="118">
        <f t="shared" si="467"/>
        <v>-130000</v>
      </c>
      <c r="U148" s="118">
        <f t="shared" si="467"/>
        <v>-130000</v>
      </c>
      <c r="V148" s="118">
        <f t="shared" si="467"/>
        <v>-130000</v>
      </c>
      <c r="W148" s="118">
        <f t="shared" si="467"/>
        <v>-130000</v>
      </c>
      <c r="X148" s="118">
        <f t="shared" si="467"/>
        <v>-130000</v>
      </c>
      <c r="Y148" s="118">
        <f t="shared" si="467"/>
        <v>-130000</v>
      </c>
      <c r="Z148" s="118">
        <f t="shared" si="467"/>
        <v>-130000</v>
      </c>
      <c r="AA148" s="118">
        <f t="shared" si="467"/>
        <v>-130000</v>
      </c>
      <c r="AB148" s="118">
        <f t="shared" si="467"/>
        <v>-130000</v>
      </c>
      <c r="AC148" s="118">
        <f t="shared" si="467"/>
        <v>-130000</v>
      </c>
      <c r="AD148" s="118">
        <f t="shared" si="467"/>
        <v>-130000</v>
      </c>
      <c r="AE148" s="118">
        <f t="shared" si="467"/>
        <v>-130000</v>
      </c>
      <c r="AF148" s="118">
        <f t="shared" si="467"/>
        <v>-130000</v>
      </c>
      <c r="AG148" s="118">
        <f t="shared" si="467"/>
        <v>-130000</v>
      </c>
      <c r="AH148" s="118">
        <f t="shared" si="467"/>
        <v>-130000</v>
      </c>
      <c r="AI148" s="118">
        <f t="shared" si="467"/>
        <v>-130000</v>
      </c>
      <c r="AJ148" s="118">
        <f t="shared" si="467"/>
        <v>-130000</v>
      </c>
      <c r="AK148" s="118">
        <f t="shared" si="467"/>
        <v>-130000</v>
      </c>
      <c r="AL148" s="118">
        <f t="shared" si="467"/>
        <v>-130000</v>
      </c>
      <c r="AM148" s="118">
        <f t="shared" si="467"/>
        <v>-130000</v>
      </c>
      <c r="AN148" s="118">
        <f t="shared" si="467"/>
        <v>-130000</v>
      </c>
      <c r="AO148" s="118">
        <f t="shared" si="467"/>
        <v>-130000</v>
      </c>
      <c r="AP148" s="118">
        <f t="shared" si="467"/>
        <v>-130000</v>
      </c>
      <c r="AQ148" s="118">
        <f t="shared" si="467"/>
        <v>-130000</v>
      </c>
      <c r="AR148" s="118">
        <f t="shared" si="467"/>
        <v>-130000</v>
      </c>
      <c r="AS148" s="118">
        <f t="shared" si="467"/>
        <v>-130000</v>
      </c>
      <c r="AT148" s="118">
        <f t="shared" si="467"/>
        <v>-130000</v>
      </c>
      <c r="AU148" s="118">
        <f t="shared" si="467"/>
        <v>-130000</v>
      </c>
      <c r="AV148" s="118">
        <f t="shared" si="467"/>
        <v>-130000</v>
      </c>
      <c r="AW148" s="118">
        <f t="shared" si="467"/>
        <v>-130000</v>
      </c>
      <c r="AX148" s="118">
        <f t="shared" si="467"/>
        <v>-130000</v>
      </c>
      <c r="AY148" s="118">
        <f t="shared" si="467"/>
        <v>-130000</v>
      </c>
      <c r="AZ148" s="118">
        <f t="shared" si="467"/>
        <v>-130000</v>
      </c>
      <c r="BA148" s="118">
        <f t="shared" si="467"/>
        <v>-130000</v>
      </c>
      <c r="BB148" s="118">
        <f t="shared" si="467"/>
        <v>-130000</v>
      </c>
      <c r="BC148" s="118">
        <f t="shared" si="467"/>
        <v>-130000</v>
      </c>
      <c r="BD148" s="118">
        <f t="shared" si="467"/>
        <v>-130000</v>
      </c>
      <c r="BE148" s="118">
        <f t="shared" si="467"/>
        <v>-130000</v>
      </c>
      <c r="BF148" s="118">
        <f t="shared" si="467"/>
        <v>-130000</v>
      </c>
      <c r="BG148" s="118">
        <f t="shared" si="467"/>
        <v>-130000</v>
      </c>
      <c r="BH148" s="118">
        <f t="shared" si="467"/>
        <v>-130000</v>
      </c>
      <c r="BI148" s="118">
        <f t="shared" si="467"/>
        <v>-130000</v>
      </c>
      <c r="BJ148" s="118">
        <f t="shared" si="467"/>
        <v>-130000</v>
      </c>
      <c r="BK148" s="118">
        <f t="shared" si="467"/>
        <v>-130000</v>
      </c>
      <c r="BL148" s="118">
        <f t="shared" si="467"/>
        <v>-130000</v>
      </c>
      <c r="BM148" s="118">
        <f t="shared" si="467"/>
        <v>-130000</v>
      </c>
      <c r="BN148" s="118">
        <f t="shared" si="467"/>
        <v>-130000</v>
      </c>
      <c r="BO148" s="118">
        <f t="shared" si="467"/>
        <v>-130000</v>
      </c>
      <c r="BP148" s="118">
        <f t="shared" ref="BP148:CX148" si="468">SUM(BP122,BP127,BP132,BP137,BP142)</f>
        <v>-130000</v>
      </c>
      <c r="BQ148" s="118">
        <f t="shared" si="468"/>
        <v>-130000</v>
      </c>
      <c r="BR148" s="118">
        <f t="shared" si="468"/>
        <v>-130000</v>
      </c>
      <c r="BS148" s="118">
        <f t="shared" si="468"/>
        <v>-130000</v>
      </c>
      <c r="BT148" s="118">
        <f t="shared" si="468"/>
        <v>-130000</v>
      </c>
      <c r="BU148" s="118">
        <f t="shared" si="468"/>
        <v>-130000</v>
      </c>
      <c r="BV148" s="118">
        <f t="shared" si="468"/>
        <v>-130000</v>
      </c>
      <c r="BW148" s="118">
        <f t="shared" si="468"/>
        <v>-130000</v>
      </c>
      <c r="BX148" s="118">
        <f t="shared" si="468"/>
        <v>-130000</v>
      </c>
      <c r="BY148" s="118">
        <f t="shared" si="468"/>
        <v>-130000</v>
      </c>
      <c r="BZ148" s="118">
        <f t="shared" si="468"/>
        <v>-130000</v>
      </c>
      <c r="CA148" s="118">
        <f t="shared" si="468"/>
        <v>-130000</v>
      </c>
      <c r="CB148" s="118">
        <f t="shared" si="468"/>
        <v>-130000</v>
      </c>
      <c r="CC148" s="118">
        <f t="shared" si="468"/>
        <v>-130000</v>
      </c>
      <c r="CD148" s="118">
        <f t="shared" si="468"/>
        <v>-130000</v>
      </c>
      <c r="CE148" s="118">
        <f t="shared" si="468"/>
        <v>-130000</v>
      </c>
      <c r="CF148" s="118">
        <f t="shared" si="468"/>
        <v>-130000</v>
      </c>
      <c r="CG148" s="118">
        <f t="shared" si="468"/>
        <v>-130000</v>
      </c>
      <c r="CH148" s="118">
        <f t="shared" si="468"/>
        <v>-130000</v>
      </c>
      <c r="CI148" s="118">
        <f t="shared" si="468"/>
        <v>-130000</v>
      </c>
      <c r="CJ148" s="118">
        <f t="shared" si="468"/>
        <v>-130000</v>
      </c>
      <c r="CK148" s="118">
        <f t="shared" si="468"/>
        <v>-130000</v>
      </c>
      <c r="CL148" s="118">
        <f t="shared" si="468"/>
        <v>-130000</v>
      </c>
      <c r="CM148" s="118">
        <f t="shared" si="468"/>
        <v>-130000</v>
      </c>
      <c r="CN148" s="118">
        <f t="shared" si="468"/>
        <v>-130000</v>
      </c>
      <c r="CO148" s="118">
        <f t="shared" si="468"/>
        <v>-130000</v>
      </c>
      <c r="CP148" s="118">
        <f t="shared" si="468"/>
        <v>-130000</v>
      </c>
      <c r="CQ148" s="118">
        <f t="shared" si="468"/>
        <v>-130000</v>
      </c>
      <c r="CR148" s="118">
        <f t="shared" si="468"/>
        <v>-130000</v>
      </c>
      <c r="CS148" s="118">
        <f t="shared" si="468"/>
        <v>-130000</v>
      </c>
      <c r="CT148" s="118">
        <f t="shared" si="468"/>
        <v>-130000</v>
      </c>
      <c r="CU148" s="118">
        <f t="shared" si="468"/>
        <v>-130000</v>
      </c>
      <c r="CV148" s="118">
        <f t="shared" si="468"/>
        <v>-130000</v>
      </c>
      <c r="CW148" s="118">
        <f t="shared" si="468"/>
        <v>-130000</v>
      </c>
      <c r="CX148" s="118">
        <f t="shared" si="468"/>
        <v>-130000</v>
      </c>
    </row>
    <row r="149" spans="1:102" x14ac:dyDescent="0.3">
      <c r="A149" s="2" t="s">
        <v>14</v>
      </c>
    </row>
    <row r="150" spans="1:102" x14ac:dyDescent="0.3">
      <c r="A150" t="str">
        <f>A145</f>
        <v>Do Nothing</v>
      </c>
      <c r="B150" s="3">
        <f t="shared" ref="B150:K153" si="469">B145/(1+$B$7)^F$41</f>
        <v>0</v>
      </c>
      <c r="C150" s="3">
        <f t="shared" si="469"/>
        <v>0</v>
      </c>
      <c r="D150" s="3">
        <f t="shared" si="469"/>
        <v>0</v>
      </c>
      <c r="E150" s="3">
        <f t="shared" si="469"/>
        <v>0</v>
      </c>
      <c r="F150" s="3">
        <f t="shared" si="469"/>
        <v>0</v>
      </c>
      <c r="G150" s="3">
        <f t="shared" si="469"/>
        <v>0</v>
      </c>
      <c r="H150" s="3">
        <f t="shared" si="469"/>
        <v>0</v>
      </c>
      <c r="I150" s="3">
        <f t="shared" si="469"/>
        <v>0</v>
      </c>
      <c r="J150" s="3">
        <f t="shared" si="469"/>
        <v>0</v>
      </c>
      <c r="K150" s="3">
        <f t="shared" si="469"/>
        <v>0</v>
      </c>
      <c r="L150" s="3">
        <f t="shared" ref="L150:U153" si="470">L145/(1+$B$7)^P$41</f>
        <v>0</v>
      </c>
      <c r="M150" s="3">
        <f t="shared" si="470"/>
        <v>0</v>
      </c>
      <c r="N150" s="3">
        <f t="shared" si="470"/>
        <v>0</v>
      </c>
      <c r="O150" s="3">
        <f t="shared" si="470"/>
        <v>0</v>
      </c>
      <c r="P150" s="3">
        <f t="shared" si="470"/>
        <v>0</v>
      </c>
      <c r="Q150" s="3">
        <f t="shared" si="470"/>
        <v>0</v>
      </c>
      <c r="R150" s="3">
        <f t="shared" si="470"/>
        <v>0</v>
      </c>
      <c r="S150" s="3">
        <f t="shared" si="470"/>
        <v>0</v>
      </c>
      <c r="T150" s="3">
        <f t="shared" si="470"/>
        <v>0</v>
      </c>
      <c r="U150" s="3">
        <f t="shared" si="470"/>
        <v>0</v>
      </c>
      <c r="V150" s="3">
        <f t="shared" ref="V150:AE153" si="471">V145/(1+$B$7)^Z$41</f>
        <v>0</v>
      </c>
      <c r="W150" s="3">
        <f t="shared" si="471"/>
        <v>0</v>
      </c>
      <c r="X150" s="3">
        <f t="shared" si="471"/>
        <v>0</v>
      </c>
      <c r="Y150" s="3">
        <f t="shared" si="471"/>
        <v>0</v>
      </c>
      <c r="Z150" s="3">
        <f t="shared" si="471"/>
        <v>0</v>
      </c>
      <c r="AA150" s="3">
        <f t="shared" si="471"/>
        <v>0</v>
      </c>
      <c r="AB150" s="3">
        <f t="shared" si="471"/>
        <v>0</v>
      </c>
      <c r="AC150" s="3">
        <f t="shared" si="471"/>
        <v>0</v>
      </c>
      <c r="AD150" s="3">
        <f t="shared" si="471"/>
        <v>0</v>
      </c>
      <c r="AE150" s="3">
        <f t="shared" si="471"/>
        <v>0</v>
      </c>
      <c r="AF150" s="3">
        <f t="shared" ref="AF150:AO153" si="472">AF145/(1+$B$7)^AJ$41</f>
        <v>0</v>
      </c>
      <c r="AG150" s="3">
        <f t="shared" si="472"/>
        <v>0</v>
      </c>
      <c r="AH150" s="3">
        <f t="shared" si="472"/>
        <v>0</v>
      </c>
      <c r="AI150" s="3">
        <f t="shared" si="472"/>
        <v>0</v>
      </c>
      <c r="AJ150" s="3">
        <f t="shared" si="472"/>
        <v>0</v>
      </c>
      <c r="AK150" s="3">
        <f t="shared" si="472"/>
        <v>0</v>
      </c>
      <c r="AL150" s="3">
        <f t="shared" si="472"/>
        <v>0</v>
      </c>
      <c r="AM150" s="3">
        <f t="shared" si="472"/>
        <v>0</v>
      </c>
      <c r="AN150" s="3">
        <f t="shared" si="472"/>
        <v>0</v>
      </c>
      <c r="AO150" s="3">
        <f t="shared" si="472"/>
        <v>0</v>
      </c>
      <c r="AP150" s="3">
        <f t="shared" ref="AP150:AY153" si="473">AP145/(1+$B$7)^AT$41</f>
        <v>0</v>
      </c>
      <c r="AQ150" s="3">
        <f t="shared" si="473"/>
        <v>0</v>
      </c>
      <c r="AR150" s="3">
        <f t="shared" si="473"/>
        <v>0</v>
      </c>
      <c r="AS150" s="3">
        <f t="shared" si="473"/>
        <v>0</v>
      </c>
      <c r="AT150" s="3">
        <f t="shared" si="473"/>
        <v>0</v>
      </c>
      <c r="AU150" s="3">
        <f t="shared" si="473"/>
        <v>0</v>
      </c>
      <c r="AV150" s="3">
        <f t="shared" si="473"/>
        <v>0</v>
      </c>
      <c r="AW150" s="3">
        <f t="shared" si="473"/>
        <v>0</v>
      </c>
      <c r="AX150" s="3">
        <f t="shared" si="473"/>
        <v>0</v>
      </c>
      <c r="AY150" s="3">
        <f t="shared" si="473"/>
        <v>0</v>
      </c>
      <c r="AZ150" s="3">
        <f t="shared" ref="AZ150:BI153" si="474">AZ145/(1+$B$7)^BD$41</f>
        <v>0</v>
      </c>
      <c r="BA150" s="3">
        <f t="shared" si="474"/>
        <v>0</v>
      </c>
      <c r="BB150" s="3">
        <f t="shared" si="474"/>
        <v>0</v>
      </c>
      <c r="BC150" s="3">
        <f t="shared" si="474"/>
        <v>0</v>
      </c>
      <c r="BD150" s="3">
        <f t="shared" si="474"/>
        <v>0</v>
      </c>
      <c r="BE150" s="3">
        <f t="shared" si="474"/>
        <v>0</v>
      </c>
      <c r="BF150" s="3">
        <f t="shared" si="474"/>
        <v>0</v>
      </c>
      <c r="BG150" s="3">
        <f t="shared" si="474"/>
        <v>0</v>
      </c>
      <c r="BH150" s="3">
        <f t="shared" si="474"/>
        <v>0</v>
      </c>
      <c r="BI150" s="3">
        <f t="shared" si="474"/>
        <v>0</v>
      </c>
      <c r="BJ150" s="3">
        <f t="shared" ref="BJ150:BS153" si="475">BJ145/(1+$B$7)^BN$41</f>
        <v>0</v>
      </c>
      <c r="BK150" s="3">
        <f t="shared" si="475"/>
        <v>0</v>
      </c>
      <c r="BL150" s="3">
        <f t="shared" si="475"/>
        <v>0</v>
      </c>
      <c r="BM150" s="3">
        <f t="shared" si="475"/>
        <v>0</v>
      </c>
      <c r="BN150" s="3">
        <f t="shared" si="475"/>
        <v>0</v>
      </c>
      <c r="BO150" s="3">
        <f t="shared" si="475"/>
        <v>0</v>
      </c>
      <c r="BP150" s="3">
        <f t="shared" si="475"/>
        <v>0</v>
      </c>
      <c r="BQ150" s="3">
        <f t="shared" si="475"/>
        <v>0</v>
      </c>
      <c r="BR150" s="3">
        <f t="shared" si="475"/>
        <v>0</v>
      </c>
      <c r="BS150" s="3">
        <f t="shared" si="475"/>
        <v>0</v>
      </c>
      <c r="BT150" s="3">
        <f t="shared" ref="BT150:CC153" si="476">BT145/(1+$B$7)^BX$41</f>
        <v>0</v>
      </c>
      <c r="BU150" s="3">
        <f t="shared" si="476"/>
        <v>0</v>
      </c>
      <c r="BV150" s="3">
        <f t="shared" si="476"/>
        <v>0</v>
      </c>
      <c r="BW150" s="3">
        <f t="shared" si="476"/>
        <v>0</v>
      </c>
      <c r="BX150" s="3">
        <f t="shared" si="476"/>
        <v>0</v>
      </c>
      <c r="BY150" s="3">
        <f t="shared" si="476"/>
        <v>0</v>
      </c>
      <c r="BZ150" s="3">
        <f t="shared" si="476"/>
        <v>0</v>
      </c>
      <c r="CA150" s="3">
        <f t="shared" si="476"/>
        <v>0</v>
      </c>
      <c r="CB150" s="3">
        <f t="shared" si="476"/>
        <v>0</v>
      </c>
      <c r="CC150" s="3">
        <f t="shared" si="476"/>
        <v>0</v>
      </c>
      <c r="CD150" s="3">
        <f t="shared" ref="CD150:CM153" si="477">CD145/(1+$B$7)^CH$41</f>
        <v>0</v>
      </c>
      <c r="CE150" s="3">
        <f t="shared" si="477"/>
        <v>0</v>
      </c>
      <c r="CF150" s="3">
        <f t="shared" si="477"/>
        <v>0</v>
      </c>
      <c r="CG150" s="3">
        <f t="shared" si="477"/>
        <v>0</v>
      </c>
      <c r="CH150" s="3">
        <f t="shared" si="477"/>
        <v>0</v>
      </c>
      <c r="CI150" s="3">
        <f t="shared" si="477"/>
        <v>0</v>
      </c>
      <c r="CJ150" s="3">
        <f t="shared" si="477"/>
        <v>0</v>
      </c>
      <c r="CK150" s="3">
        <f t="shared" si="477"/>
        <v>0</v>
      </c>
      <c r="CL150" s="3">
        <f t="shared" si="477"/>
        <v>0</v>
      </c>
      <c r="CM150" s="3">
        <f t="shared" si="477"/>
        <v>0</v>
      </c>
      <c r="CN150" s="3">
        <f t="shared" ref="CN150:CW153" si="478">CN145/(1+$B$7)^CR$41</f>
        <v>0</v>
      </c>
      <c r="CO150" s="3">
        <f t="shared" si="478"/>
        <v>0</v>
      </c>
      <c r="CP150" s="3">
        <f t="shared" si="478"/>
        <v>0</v>
      </c>
      <c r="CQ150" s="3">
        <f t="shared" si="478"/>
        <v>0</v>
      </c>
      <c r="CR150" s="3">
        <f t="shared" si="478"/>
        <v>0</v>
      </c>
      <c r="CS150" s="3">
        <f t="shared" si="478"/>
        <v>0</v>
      </c>
      <c r="CT150" s="3">
        <f t="shared" si="478"/>
        <v>0</v>
      </c>
      <c r="CU150" s="3">
        <f t="shared" si="478"/>
        <v>0</v>
      </c>
      <c r="CV150" s="3">
        <f t="shared" si="478"/>
        <v>0</v>
      </c>
      <c r="CW150" s="3">
        <f t="shared" si="478"/>
        <v>0</v>
      </c>
      <c r="CX150" s="3">
        <f t="shared" ref="CX150:CX153" si="479">CX145/(1+$B$7)^DB$41</f>
        <v>0</v>
      </c>
    </row>
    <row r="151" spans="1:102" x14ac:dyDescent="0.3">
      <c r="A151" t="str">
        <f>A146</f>
        <v>Diversion Channels</v>
      </c>
      <c r="B151" s="3">
        <f t="shared" si="469"/>
        <v>-1485000</v>
      </c>
      <c r="C151" s="3">
        <f t="shared" si="469"/>
        <v>-400000</v>
      </c>
      <c r="D151" s="3">
        <f t="shared" si="469"/>
        <v>-400000</v>
      </c>
      <c r="E151" s="3">
        <f t="shared" si="469"/>
        <v>-400000</v>
      </c>
      <c r="F151" s="3">
        <f t="shared" si="469"/>
        <v>-400000</v>
      </c>
      <c r="G151" s="3">
        <f t="shared" si="469"/>
        <v>-400000</v>
      </c>
      <c r="H151" s="3">
        <f t="shared" si="469"/>
        <v>-400000</v>
      </c>
      <c r="I151" s="3">
        <f t="shared" si="469"/>
        <v>-400000</v>
      </c>
      <c r="J151" s="3">
        <f t="shared" si="469"/>
        <v>-400000</v>
      </c>
      <c r="K151" s="3">
        <f t="shared" si="469"/>
        <v>-400000</v>
      </c>
      <c r="L151" s="3">
        <f t="shared" si="470"/>
        <v>-400000</v>
      </c>
      <c r="M151" s="3">
        <f t="shared" si="470"/>
        <v>-400000</v>
      </c>
      <c r="N151" s="3">
        <f t="shared" si="470"/>
        <v>-400000</v>
      </c>
      <c r="O151" s="3">
        <f t="shared" si="470"/>
        <v>-400000</v>
      </c>
      <c r="P151" s="3">
        <f t="shared" si="470"/>
        <v>-400000</v>
      </c>
      <c r="Q151" s="3">
        <f t="shared" si="470"/>
        <v>-400000</v>
      </c>
      <c r="R151" s="3">
        <f t="shared" si="470"/>
        <v>-400000</v>
      </c>
      <c r="S151" s="3">
        <f t="shared" si="470"/>
        <v>-400000</v>
      </c>
      <c r="T151" s="3">
        <f t="shared" si="470"/>
        <v>-400000</v>
      </c>
      <c r="U151" s="3">
        <f t="shared" si="470"/>
        <v>-400000</v>
      </c>
      <c r="V151" s="3">
        <f t="shared" si="471"/>
        <v>-400000</v>
      </c>
      <c r="W151" s="3">
        <f t="shared" si="471"/>
        <v>-400000</v>
      </c>
      <c r="X151" s="3">
        <f t="shared" si="471"/>
        <v>-400000</v>
      </c>
      <c r="Y151" s="3">
        <f t="shared" si="471"/>
        <v>-400000</v>
      </c>
      <c r="Z151" s="3">
        <f t="shared" si="471"/>
        <v>-400000</v>
      </c>
      <c r="AA151" s="3">
        <f t="shared" si="471"/>
        <v>-400000</v>
      </c>
      <c r="AB151" s="3">
        <f t="shared" si="471"/>
        <v>-400000</v>
      </c>
      <c r="AC151" s="3">
        <f t="shared" si="471"/>
        <v>-400000</v>
      </c>
      <c r="AD151" s="3">
        <f t="shared" si="471"/>
        <v>-400000</v>
      </c>
      <c r="AE151" s="3">
        <f t="shared" si="471"/>
        <v>-400000</v>
      </c>
      <c r="AF151" s="3">
        <f t="shared" si="472"/>
        <v>-400000</v>
      </c>
      <c r="AG151" s="3">
        <f t="shared" si="472"/>
        <v>-400000</v>
      </c>
      <c r="AH151" s="3">
        <f t="shared" si="472"/>
        <v>-400000</v>
      </c>
      <c r="AI151" s="3">
        <f t="shared" si="472"/>
        <v>-400000</v>
      </c>
      <c r="AJ151" s="3">
        <f t="shared" si="472"/>
        <v>-400000</v>
      </c>
      <c r="AK151" s="3">
        <f t="shared" si="472"/>
        <v>-400000</v>
      </c>
      <c r="AL151" s="3">
        <f t="shared" si="472"/>
        <v>-400000</v>
      </c>
      <c r="AM151" s="3">
        <f t="shared" si="472"/>
        <v>-400000</v>
      </c>
      <c r="AN151" s="3">
        <f t="shared" si="472"/>
        <v>-400000</v>
      </c>
      <c r="AO151" s="3">
        <f t="shared" si="472"/>
        <v>-400000</v>
      </c>
      <c r="AP151" s="3">
        <f t="shared" si="473"/>
        <v>-400000</v>
      </c>
      <c r="AQ151" s="3">
        <f t="shared" si="473"/>
        <v>-400000</v>
      </c>
      <c r="AR151" s="3">
        <f t="shared" si="473"/>
        <v>-400000</v>
      </c>
      <c r="AS151" s="3">
        <f t="shared" si="473"/>
        <v>-400000</v>
      </c>
      <c r="AT151" s="3">
        <f t="shared" si="473"/>
        <v>-400000</v>
      </c>
      <c r="AU151" s="3">
        <f t="shared" si="473"/>
        <v>-400000</v>
      </c>
      <c r="AV151" s="3">
        <f t="shared" si="473"/>
        <v>-400000</v>
      </c>
      <c r="AW151" s="3">
        <f t="shared" si="473"/>
        <v>-400000</v>
      </c>
      <c r="AX151" s="3">
        <f t="shared" si="473"/>
        <v>-400000</v>
      </c>
      <c r="AY151" s="3">
        <f t="shared" si="473"/>
        <v>-400000</v>
      </c>
      <c r="AZ151" s="3">
        <f t="shared" si="474"/>
        <v>-400000</v>
      </c>
      <c r="BA151" s="3">
        <f t="shared" si="474"/>
        <v>-400000</v>
      </c>
      <c r="BB151" s="3">
        <f t="shared" si="474"/>
        <v>-400000</v>
      </c>
      <c r="BC151" s="3">
        <f t="shared" si="474"/>
        <v>-400000</v>
      </c>
      <c r="BD151" s="3">
        <f t="shared" si="474"/>
        <v>-400000</v>
      </c>
      <c r="BE151" s="3">
        <f t="shared" si="474"/>
        <v>-400000</v>
      </c>
      <c r="BF151" s="3">
        <f t="shared" si="474"/>
        <v>-400000</v>
      </c>
      <c r="BG151" s="3">
        <f t="shared" si="474"/>
        <v>-400000</v>
      </c>
      <c r="BH151" s="3">
        <f t="shared" si="474"/>
        <v>-400000</v>
      </c>
      <c r="BI151" s="3">
        <f t="shared" si="474"/>
        <v>-400000</v>
      </c>
      <c r="BJ151" s="3">
        <f t="shared" si="475"/>
        <v>-400000</v>
      </c>
      <c r="BK151" s="3">
        <f t="shared" si="475"/>
        <v>-400000</v>
      </c>
      <c r="BL151" s="3">
        <f t="shared" si="475"/>
        <v>-400000</v>
      </c>
      <c r="BM151" s="3">
        <f t="shared" si="475"/>
        <v>-400000</v>
      </c>
      <c r="BN151" s="3">
        <f t="shared" si="475"/>
        <v>-400000</v>
      </c>
      <c r="BO151" s="3">
        <f t="shared" si="475"/>
        <v>-400000</v>
      </c>
      <c r="BP151" s="3">
        <f t="shared" si="475"/>
        <v>-400000</v>
      </c>
      <c r="BQ151" s="3">
        <f t="shared" si="475"/>
        <v>-400000</v>
      </c>
      <c r="BR151" s="3">
        <f t="shared" si="475"/>
        <v>-400000</v>
      </c>
      <c r="BS151" s="3">
        <f t="shared" si="475"/>
        <v>-400000</v>
      </c>
      <c r="BT151" s="3">
        <f t="shared" si="476"/>
        <v>-400000</v>
      </c>
      <c r="BU151" s="3">
        <f t="shared" si="476"/>
        <v>-400000</v>
      </c>
      <c r="BV151" s="3">
        <f t="shared" si="476"/>
        <v>-400000</v>
      </c>
      <c r="BW151" s="3">
        <f t="shared" si="476"/>
        <v>-400000</v>
      </c>
      <c r="BX151" s="3">
        <f t="shared" si="476"/>
        <v>-400000</v>
      </c>
      <c r="BY151" s="3">
        <f t="shared" si="476"/>
        <v>-400000</v>
      </c>
      <c r="BZ151" s="3">
        <f t="shared" si="476"/>
        <v>-400000</v>
      </c>
      <c r="CA151" s="3">
        <f t="shared" si="476"/>
        <v>-400000</v>
      </c>
      <c r="CB151" s="3">
        <f t="shared" si="476"/>
        <v>-400000</v>
      </c>
      <c r="CC151" s="3">
        <f t="shared" si="476"/>
        <v>-400000</v>
      </c>
      <c r="CD151" s="3">
        <f t="shared" si="477"/>
        <v>-400000</v>
      </c>
      <c r="CE151" s="3">
        <f t="shared" si="477"/>
        <v>-400000</v>
      </c>
      <c r="CF151" s="3">
        <f t="shared" si="477"/>
        <v>-400000</v>
      </c>
      <c r="CG151" s="3">
        <f t="shared" si="477"/>
        <v>-400000</v>
      </c>
      <c r="CH151" s="3">
        <f t="shared" si="477"/>
        <v>-400000</v>
      </c>
      <c r="CI151" s="3">
        <f t="shared" si="477"/>
        <v>-400000</v>
      </c>
      <c r="CJ151" s="3">
        <f t="shared" si="477"/>
        <v>-400000</v>
      </c>
      <c r="CK151" s="3">
        <f t="shared" si="477"/>
        <v>-400000</v>
      </c>
      <c r="CL151" s="3">
        <f t="shared" si="477"/>
        <v>-400000</v>
      </c>
      <c r="CM151" s="3">
        <f t="shared" si="477"/>
        <v>-400000</v>
      </c>
      <c r="CN151" s="3">
        <f t="shared" si="478"/>
        <v>-400000</v>
      </c>
      <c r="CO151" s="3">
        <f t="shared" si="478"/>
        <v>-400000</v>
      </c>
      <c r="CP151" s="3">
        <f t="shared" si="478"/>
        <v>-400000</v>
      </c>
      <c r="CQ151" s="3">
        <f t="shared" si="478"/>
        <v>-400000</v>
      </c>
      <c r="CR151" s="3">
        <f t="shared" si="478"/>
        <v>-400000</v>
      </c>
      <c r="CS151" s="3">
        <f t="shared" si="478"/>
        <v>-400000</v>
      </c>
      <c r="CT151" s="3">
        <f t="shared" si="478"/>
        <v>-400000</v>
      </c>
      <c r="CU151" s="3">
        <f t="shared" si="478"/>
        <v>-400000</v>
      </c>
      <c r="CV151" s="3">
        <f t="shared" si="478"/>
        <v>-400000</v>
      </c>
      <c r="CW151" s="3">
        <f t="shared" si="478"/>
        <v>-400000</v>
      </c>
      <c r="CX151" s="3">
        <f t="shared" si="479"/>
        <v>-400000</v>
      </c>
    </row>
    <row r="152" spans="1:102" x14ac:dyDescent="0.3">
      <c r="A152" t="str">
        <f>A147</f>
        <v>Shoes Outside Door</v>
      </c>
      <c r="B152" s="3">
        <f t="shared" si="469"/>
        <v>-350000</v>
      </c>
      <c r="C152" s="3">
        <f t="shared" si="469"/>
        <v>-280000</v>
      </c>
      <c r="D152" s="3">
        <f t="shared" si="469"/>
        <v>-280000</v>
      </c>
      <c r="E152" s="3">
        <f t="shared" si="469"/>
        <v>-280000</v>
      </c>
      <c r="F152" s="3">
        <f t="shared" si="469"/>
        <v>-280000</v>
      </c>
      <c r="G152" s="3">
        <f t="shared" si="469"/>
        <v>-280000</v>
      </c>
      <c r="H152" s="3">
        <f t="shared" si="469"/>
        <v>-280000</v>
      </c>
      <c r="I152" s="3">
        <f t="shared" si="469"/>
        <v>-280000</v>
      </c>
      <c r="J152" s="3">
        <f t="shared" si="469"/>
        <v>-280000</v>
      </c>
      <c r="K152" s="3">
        <f t="shared" si="469"/>
        <v>-280000</v>
      </c>
      <c r="L152" s="3">
        <f t="shared" si="470"/>
        <v>-280000</v>
      </c>
      <c r="M152" s="3">
        <f t="shared" si="470"/>
        <v>-280000</v>
      </c>
      <c r="N152" s="3">
        <f t="shared" si="470"/>
        <v>-280000</v>
      </c>
      <c r="O152" s="3">
        <f t="shared" si="470"/>
        <v>-280000</v>
      </c>
      <c r="P152" s="3">
        <f t="shared" si="470"/>
        <v>-280000</v>
      </c>
      <c r="Q152" s="3">
        <f t="shared" si="470"/>
        <v>-280000</v>
      </c>
      <c r="R152" s="3">
        <f t="shared" si="470"/>
        <v>-280000</v>
      </c>
      <c r="S152" s="3">
        <f t="shared" si="470"/>
        <v>-280000</v>
      </c>
      <c r="T152" s="3">
        <f t="shared" si="470"/>
        <v>-280000</v>
      </c>
      <c r="U152" s="3">
        <f t="shared" si="470"/>
        <v>-280000</v>
      </c>
      <c r="V152" s="3">
        <f t="shared" si="471"/>
        <v>-280000</v>
      </c>
      <c r="W152" s="3">
        <f t="shared" si="471"/>
        <v>-280000</v>
      </c>
      <c r="X152" s="3">
        <f t="shared" si="471"/>
        <v>-280000</v>
      </c>
      <c r="Y152" s="3">
        <f t="shared" si="471"/>
        <v>-280000</v>
      </c>
      <c r="Z152" s="3">
        <f t="shared" si="471"/>
        <v>-280000</v>
      </c>
      <c r="AA152" s="3">
        <f t="shared" si="471"/>
        <v>-280000</v>
      </c>
      <c r="AB152" s="3">
        <f t="shared" si="471"/>
        <v>-280000</v>
      </c>
      <c r="AC152" s="3">
        <f t="shared" si="471"/>
        <v>-280000</v>
      </c>
      <c r="AD152" s="3">
        <f t="shared" si="471"/>
        <v>-280000</v>
      </c>
      <c r="AE152" s="3">
        <f t="shared" si="471"/>
        <v>-280000</v>
      </c>
      <c r="AF152" s="3">
        <f t="shared" si="472"/>
        <v>-280000</v>
      </c>
      <c r="AG152" s="3">
        <f t="shared" si="472"/>
        <v>-280000</v>
      </c>
      <c r="AH152" s="3">
        <f t="shared" si="472"/>
        <v>-280000</v>
      </c>
      <c r="AI152" s="3">
        <f t="shared" si="472"/>
        <v>-280000</v>
      </c>
      <c r="AJ152" s="3">
        <f t="shared" si="472"/>
        <v>-280000</v>
      </c>
      <c r="AK152" s="3">
        <f t="shared" si="472"/>
        <v>-280000</v>
      </c>
      <c r="AL152" s="3">
        <f t="shared" si="472"/>
        <v>-280000</v>
      </c>
      <c r="AM152" s="3">
        <f t="shared" si="472"/>
        <v>-280000</v>
      </c>
      <c r="AN152" s="3">
        <f t="shared" si="472"/>
        <v>-280000</v>
      </c>
      <c r="AO152" s="3">
        <f t="shared" si="472"/>
        <v>-280000</v>
      </c>
      <c r="AP152" s="3">
        <f t="shared" si="473"/>
        <v>-280000</v>
      </c>
      <c r="AQ152" s="3">
        <f t="shared" si="473"/>
        <v>-280000</v>
      </c>
      <c r="AR152" s="3">
        <f t="shared" si="473"/>
        <v>-280000</v>
      </c>
      <c r="AS152" s="3">
        <f t="shared" si="473"/>
        <v>-280000</v>
      </c>
      <c r="AT152" s="3">
        <f t="shared" si="473"/>
        <v>-280000</v>
      </c>
      <c r="AU152" s="3">
        <f t="shared" si="473"/>
        <v>-280000</v>
      </c>
      <c r="AV152" s="3">
        <f t="shared" si="473"/>
        <v>-280000</v>
      </c>
      <c r="AW152" s="3">
        <f t="shared" si="473"/>
        <v>-280000</v>
      </c>
      <c r="AX152" s="3">
        <f t="shared" si="473"/>
        <v>-280000</v>
      </c>
      <c r="AY152" s="3">
        <f t="shared" si="473"/>
        <v>-280000</v>
      </c>
      <c r="AZ152" s="3">
        <f t="shared" si="474"/>
        <v>-280000</v>
      </c>
      <c r="BA152" s="3">
        <f t="shared" si="474"/>
        <v>-280000</v>
      </c>
      <c r="BB152" s="3">
        <f t="shared" si="474"/>
        <v>-280000</v>
      </c>
      <c r="BC152" s="3">
        <f t="shared" si="474"/>
        <v>-280000</v>
      </c>
      <c r="BD152" s="3">
        <f t="shared" si="474"/>
        <v>-280000</v>
      </c>
      <c r="BE152" s="3">
        <f t="shared" si="474"/>
        <v>-280000</v>
      </c>
      <c r="BF152" s="3">
        <f t="shared" si="474"/>
        <v>-280000</v>
      </c>
      <c r="BG152" s="3">
        <f t="shared" si="474"/>
        <v>-280000</v>
      </c>
      <c r="BH152" s="3">
        <f t="shared" si="474"/>
        <v>-280000</v>
      </c>
      <c r="BI152" s="3">
        <f t="shared" si="474"/>
        <v>-280000</v>
      </c>
      <c r="BJ152" s="3">
        <f t="shared" si="475"/>
        <v>-280000</v>
      </c>
      <c r="BK152" s="3">
        <f t="shared" si="475"/>
        <v>-280000</v>
      </c>
      <c r="BL152" s="3">
        <f t="shared" si="475"/>
        <v>-280000</v>
      </c>
      <c r="BM152" s="3">
        <f t="shared" si="475"/>
        <v>-280000</v>
      </c>
      <c r="BN152" s="3">
        <f t="shared" si="475"/>
        <v>-280000</v>
      </c>
      <c r="BO152" s="3">
        <f t="shared" si="475"/>
        <v>-280000</v>
      </c>
      <c r="BP152" s="3">
        <f t="shared" si="475"/>
        <v>-280000</v>
      </c>
      <c r="BQ152" s="3">
        <f t="shared" si="475"/>
        <v>-280000</v>
      </c>
      <c r="BR152" s="3">
        <f t="shared" si="475"/>
        <v>-280000</v>
      </c>
      <c r="BS152" s="3">
        <f t="shared" si="475"/>
        <v>-280000</v>
      </c>
      <c r="BT152" s="3">
        <f t="shared" si="476"/>
        <v>-280000</v>
      </c>
      <c r="BU152" s="3">
        <f t="shared" si="476"/>
        <v>-280000</v>
      </c>
      <c r="BV152" s="3">
        <f t="shared" si="476"/>
        <v>-280000</v>
      </c>
      <c r="BW152" s="3">
        <f t="shared" si="476"/>
        <v>-280000</v>
      </c>
      <c r="BX152" s="3">
        <f t="shared" si="476"/>
        <v>-280000</v>
      </c>
      <c r="BY152" s="3">
        <f t="shared" si="476"/>
        <v>-280000</v>
      </c>
      <c r="BZ152" s="3">
        <f t="shared" si="476"/>
        <v>-280000</v>
      </c>
      <c r="CA152" s="3">
        <f t="shared" si="476"/>
        <v>-280000</v>
      </c>
      <c r="CB152" s="3">
        <f t="shared" si="476"/>
        <v>-280000</v>
      </c>
      <c r="CC152" s="3">
        <f t="shared" si="476"/>
        <v>-280000</v>
      </c>
      <c r="CD152" s="3">
        <f t="shared" si="477"/>
        <v>-280000</v>
      </c>
      <c r="CE152" s="3">
        <f t="shared" si="477"/>
        <v>-280000</v>
      </c>
      <c r="CF152" s="3">
        <f t="shared" si="477"/>
        <v>-280000</v>
      </c>
      <c r="CG152" s="3">
        <f t="shared" si="477"/>
        <v>-280000</v>
      </c>
      <c r="CH152" s="3">
        <f t="shared" si="477"/>
        <v>-280000</v>
      </c>
      <c r="CI152" s="3">
        <f t="shared" si="477"/>
        <v>-280000</v>
      </c>
      <c r="CJ152" s="3">
        <f t="shared" si="477"/>
        <v>-280000</v>
      </c>
      <c r="CK152" s="3">
        <f t="shared" si="477"/>
        <v>-280000</v>
      </c>
      <c r="CL152" s="3">
        <f t="shared" si="477"/>
        <v>-280000</v>
      </c>
      <c r="CM152" s="3">
        <f t="shared" si="477"/>
        <v>-280000</v>
      </c>
      <c r="CN152" s="3">
        <f t="shared" si="478"/>
        <v>-280000</v>
      </c>
      <c r="CO152" s="3">
        <f t="shared" si="478"/>
        <v>-280000</v>
      </c>
      <c r="CP152" s="3">
        <f t="shared" si="478"/>
        <v>-280000</v>
      </c>
      <c r="CQ152" s="3">
        <f t="shared" si="478"/>
        <v>-280000</v>
      </c>
      <c r="CR152" s="3">
        <f t="shared" si="478"/>
        <v>-280000</v>
      </c>
      <c r="CS152" s="3">
        <f t="shared" si="478"/>
        <v>-280000</v>
      </c>
      <c r="CT152" s="3">
        <f t="shared" si="478"/>
        <v>-280000</v>
      </c>
      <c r="CU152" s="3">
        <f t="shared" si="478"/>
        <v>-280000</v>
      </c>
      <c r="CV152" s="3">
        <f t="shared" si="478"/>
        <v>-280000</v>
      </c>
      <c r="CW152" s="3">
        <f t="shared" si="478"/>
        <v>-280000</v>
      </c>
      <c r="CX152" s="3">
        <f t="shared" si="479"/>
        <v>-280000</v>
      </c>
    </row>
    <row r="153" spans="1:102" x14ac:dyDescent="0.3">
      <c r="A153" t="str">
        <f>A148</f>
        <v>Heaps of Rice</v>
      </c>
      <c r="B153" s="3">
        <f t="shared" si="469"/>
        <v>0</v>
      </c>
      <c r="C153" s="3">
        <f t="shared" si="469"/>
        <v>-130000</v>
      </c>
      <c r="D153" s="3">
        <f t="shared" si="469"/>
        <v>-130000</v>
      </c>
      <c r="E153" s="3">
        <f t="shared" si="469"/>
        <v>-130000</v>
      </c>
      <c r="F153" s="3">
        <f t="shared" si="469"/>
        <v>-130000</v>
      </c>
      <c r="G153" s="3">
        <f t="shared" si="469"/>
        <v>-130000</v>
      </c>
      <c r="H153" s="3">
        <f t="shared" si="469"/>
        <v>-130000</v>
      </c>
      <c r="I153" s="3">
        <f t="shared" si="469"/>
        <v>-130000</v>
      </c>
      <c r="J153" s="3">
        <f t="shared" si="469"/>
        <v>-130000</v>
      </c>
      <c r="K153" s="3">
        <f t="shared" si="469"/>
        <v>-130000</v>
      </c>
      <c r="L153" s="3">
        <f t="shared" si="470"/>
        <v>-130000</v>
      </c>
      <c r="M153" s="3">
        <f t="shared" si="470"/>
        <v>-130000</v>
      </c>
      <c r="N153" s="3">
        <f t="shared" si="470"/>
        <v>-130000</v>
      </c>
      <c r="O153" s="3">
        <f t="shared" si="470"/>
        <v>-130000</v>
      </c>
      <c r="P153" s="3">
        <f t="shared" si="470"/>
        <v>-130000</v>
      </c>
      <c r="Q153" s="3">
        <f t="shared" si="470"/>
        <v>-130000</v>
      </c>
      <c r="R153" s="3">
        <f t="shared" si="470"/>
        <v>-130000</v>
      </c>
      <c r="S153" s="3">
        <f t="shared" si="470"/>
        <v>-130000</v>
      </c>
      <c r="T153" s="3">
        <f t="shared" si="470"/>
        <v>-130000</v>
      </c>
      <c r="U153" s="3">
        <f t="shared" si="470"/>
        <v>-130000</v>
      </c>
      <c r="V153" s="3">
        <f t="shared" si="471"/>
        <v>-130000</v>
      </c>
      <c r="W153" s="3">
        <f t="shared" si="471"/>
        <v>-130000</v>
      </c>
      <c r="X153" s="3">
        <f t="shared" si="471"/>
        <v>-130000</v>
      </c>
      <c r="Y153" s="3">
        <f t="shared" si="471"/>
        <v>-130000</v>
      </c>
      <c r="Z153" s="3">
        <f t="shared" si="471"/>
        <v>-130000</v>
      </c>
      <c r="AA153" s="3">
        <f t="shared" si="471"/>
        <v>-130000</v>
      </c>
      <c r="AB153" s="3">
        <f t="shared" si="471"/>
        <v>-130000</v>
      </c>
      <c r="AC153" s="3">
        <f t="shared" si="471"/>
        <v>-130000</v>
      </c>
      <c r="AD153" s="3">
        <f t="shared" si="471"/>
        <v>-130000</v>
      </c>
      <c r="AE153" s="3">
        <f t="shared" si="471"/>
        <v>-130000</v>
      </c>
      <c r="AF153" s="3">
        <f t="shared" si="472"/>
        <v>-130000</v>
      </c>
      <c r="AG153" s="3">
        <f t="shared" si="472"/>
        <v>-130000</v>
      </c>
      <c r="AH153" s="3">
        <f t="shared" si="472"/>
        <v>-130000</v>
      </c>
      <c r="AI153" s="3">
        <f t="shared" si="472"/>
        <v>-130000</v>
      </c>
      <c r="AJ153" s="3">
        <f t="shared" si="472"/>
        <v>-130000</v>
      </c>
      <c r="AK153" s="3">
        <f t="shared" si="472"/>
        <v>-130000</v>
      </c>
      <c r="AL153" s="3">
        <f t="shared" si="472"/>
        <v>-130000</v>
      </c>
      <c r="AM153" s="3">
        <f t="shared" si="472"/>
        <v>-130000</v>
      </c>
      <c r="AN153" s="3">
        <f t="shared" si="472"/>
        <v>-130000</v>
      </c>
      <c r="AO153" s="3">
        <f t="shared" si="472"/>
        <v>-130000</v>
      </c>
      <c r="AP153" s="3">
        <f t="shared" si="473"/>
        <v>-130000</v>
      </c>
      <c r="AQ153" s="3">
        <f t="shared" si="473"/>
        <v>-130000</v>
      </c>
      <c r="AR153" s="3">
        <f t="shared" si="473"/>
        <v>-130000</v>
      </c>
      <c r="AS153" s="3">
        <f t="shared" si="473"/>
        <v>-130000</v>
      </c>
      <c r="AT153" s="3">
        <f t="shared" si="473"/>
        <v>-130000</v>
      </c>
      <c r="AU153" s="3">
        <f t="shared" si="473"/>
        <v>-130000</v>
      </c>
      <c r="AV153" s="3">
        <f t="shared" si="473"/>
        <v>-130000</v>
      </c>
      <c r="AW153" s="3">
        <f t="shared" si="473"/>
        <v>-130000</v>
      </c>
      <c r="AX153" s="3">
        <f t="shared" si="473"/>
        <v>-130000</v>
      </c>
      <c r="AY153" s="3">
        <f t="shared" si="473"/>
        <v>-130000</v>
      </c>
      <c r="AZ153" s="3">
        <f t="shared" si="474"/>
        <v>-130000</v>
      </c>
      <c r="BA153" s="3">
        <f t="shared" si="474"/>
        <v>-130000</v>
      </c>
      <c r="BB153" s="3">
        <f t="shared" si="474"/>
        <v>-130000</v>
      </c>
      <c r="BC153" s="3">
        <f t="shared" si="474"/>
        <v>-130000</v>
      </c>
      <c r="BD153" s="3">
        <f t="shared" si="474"/>
        <v>-130000</v>
      </c>
      <c r="BE153" s="3">
        <f t="shared" si="474"/>
        <v>-130000</v>
      </c>
      <c r="BF153" s="3">
        <f t="shared" si="474"/>
        <v>-130000</v>
      </c>
      <c r="BG153" s="3">
        <f t="shared" si="474"/>
        <v>-130000</v>
      </c>
      <c r="BH153" s="3">
        <f t="shared" si="474"/>
        <v>-130000</v>
      </c>
      <c r="BI153" s="3">
        <f t="shared" si="474"/>
        <v>-130000</v>
      </c>
      <c r="BJ153" s="3">
        <f t="shared" si="475"/>
        <v>-130000</v>
      </c>
      <c r="BK153" s="3">
        <f t="shared" si="475"/>
        <v>-130000</v>
      </c>
      <c r="BL153" s="3">
        <f t="shared" si="475"/>
        <v>-130000</v>
      </c>
      <c r="BM153" s="3">
        <f t="shared" si="475"/>
        <v>-130000</v>
      </c>
      <c r="BN153" s="3">
        <f t="shared" si="475"/>
        <v>-130000</v>
      </c>
      <c r="BO153" s="3">
        <f t="shared" si="475"/>
        <v>-130000</v>
      </c>
      <c r="BP153" s="3">
        <f t="shared" si="475"/>
        <v>-130000</v>
      </c>
      <c r="BQ153" s="3">
        <f t="shared" si="475"/>
        <v>-130000</v>
      </c>
      <c r="BR153" s="3">
        <f t="shared" si="475"/>
        <v>-130000</v>
      </c>
      <c r="BS153" s="3">
        <f t="shared" si="475"/>
        <v>-130000</v>
      </c>
      <c r="BT153" s="3">
        <f t="shared" si="476"/>
        <v>-130000</v>
      </c>
      <c r="BU153" s="3">
        <f t="shared" si="476"/>
        <v>-130000</v>
      </c>
      <c r="BV153" s="3">
        <f t="shared" si="476"/>
        <v>-130000</v>
      </c>
      <c r="BW153" s="3">
        <f t="shared" si="476"/>
        <v>-130000</v>
      </c>
      <c r="BX153" s="3">
        <f t="shared" si="476"/>
        <v>-130000</v>
      </c>
      <c r="BY153" s="3">
        <f t="shared" si="476"/>
        <v>-130000</v>
      </c>
      <c r="BZ153" s="3">
        <f t="shared" si="476"/>
        <v>-130000</v>
      </c>
      <c r="CA153" s="3">
        <f t="shared" si="476"/>
        <v>-130000</v>
      </c>
      <c r="CB153" s="3">
        <f t="shared" si="476"/>
        <v>-130000</v>
      </c>
      <c r="CC153" s="3">
        <f t="shared" si="476"/>
        <v>-130000</v>
      </c>
      <c r="CD153" s="3">
        <f t="shared" si="477"/>
        <v>-130000</v>
      </c>
      <c r="CE153" s="3">
        <f t="shared" si="477"/>
        <v>-130000</v>
      </c>
      <c r="CF153" s="3">
        <f t="shared" si="477"/>
        <v>-130000</v>
      </c>
      <c r="CG153" s="3">
        <f t="shared" si="477"/>
        <v>-130000</v>
      </c>
      <c r="CH153" s="3">
        <f t="shared" si="477"/>
        <v>-130000</v>
      </c>
      <c r="CI153" s="3">
        <f t="shared" si="477"/>
        <v>-130000</v>
      </c>
      <c r="CJ153" s="3">
        <f t="shared" si="477"/>
        <v>-130000</v>
      </c>
      <c r="CK153" s="3">
        <f t="shared" si="477"/>
        <v>-130000</v>
      </c>
      <c r="CL153" s="3">
        <f t="shared" si="477"/>
        <v>-130000</v>
      </c>
      <c r="CM153" s="3">
        <f t="shared" si="477"/>
        <v>-130000</v>
      </c>
      <c r="CN153" s="3">
        <f t="shared" si="478"/>
        <v>-130000</v>
      </c>
      <c r="CO153" s="3">
        <f t="shared" si="478"/>
        <v>-130000</v>
      </c>
      <c r="CP153" s="3">
        <f t="shared" si="478"/>
        <v>-130000</v>
      </c>
      <c r="CQ153" s="3">
        <f t="shared" si="478"/>
        <v>-130000</v>
      </c>
      <c r="CR153" s="3">
        <f t="shared" si="478"/>
        <v>-130000</v>
      </c>
      <c r="CS153" s="3">
        <f t="shared" si="478"/>
        <v>-130000</v>
      </c>
      <c r="CT153" s="3">
        <f t="shared" si="478"/>
        <v>-130000</v>
      </c>
      <c r="CU153" s="3">
        <f t="shared" si="478"/>
        <v>-130000</v>
      </c>
      <c r="CV153" s="3">
        <f t="shared" si="478"/>
        <v>-130000</v>
      </c>
      <c r="CW153" s="3">
        <f t="shared" si="478"/>
        <v>-130000</v>
      </c>
      <c r="CX153" s="3">
        <f t="shared" si="479"/>
        <v>-130000</v>
      </c>
    </row>
    <row r="154" spans="1:102" x14ac:dyDescent="0.3">
      <c r="A154" s="9"/>
      <c r="B154" s="9"/>
      <c r="C154" s="10"/>
      <c r="D154" s="10"/>
      <c r="E154" s="10"/>
      <c r="F154" s="10"/>
      <c r="G154" s="10"/>
      <c r="H154" s="10"/>
    </row>
    <row r="155" spans="1:102" x14ac:dyDescent="0.3">
      <c r="A155" s="2" t="s">
        <v>15</v>
      </c>
    </row>
    <row r="156" spans="1:102" x14ac:dyDescent="0.3">
      <c r="A156" t="str">
        <f>A81</f>
        <v>Do Nothing</v>
      </c>
      <c r="B156" s="3" t="e">
        <f t="shared" ref="B156:AG156" si="480">B106+B145</f>
        <v>#DIV/0!</v>
      </c>
      <c r="C156" s="3" t="e">
        <f t="shared" si="480"/>
        <v>#DIV/0!</v>
      </c>
      <c r="D156" s="3" t="e">
        <f t="shared" si="480"/>
        <v>#DIV/0!</v>
      </c>
      <c r="E156" s="3" t="e">
        <f t="shared" si="480"/>
        <v>#DIV/0!</v>
      </c>
      <c r="F156" s="3" t="e">
        <f t="shared" si="480"/>
        <v>#DIV/0!</v>
      </c>
      <c r="G156" s="3" t="e">
        <f t="shared" si="480"/>
        <v>#DIV/0!</v>
      </c>
      <c r="H156" s="3" t="e">
        <f t="shared" si="480"/>
        <v>#DIV/0!</v>
      </c>
      <c r="I156" s="3" t="e">
        <f t="shared" si="480"/>
        <v>#DIV/0!</v>
      </c>
      <c r="J156" s="3" t="e">
        <f t="shared" si="480"/>
        <v>#DIV/0!</v>
      </c>
      <c r="K156" s="3" t="e">
        <f t="shared" si="480"/>
        <v>#DIV/0!</v>
      </c>
      <c r="L156" s="3" t="e">
        <f t="shared" si="480"/>
        <v>#DIV/0!</v>
      </c>
      <c r="M156" s="3" t="e">
        <f t="shared" si="480"/>
        <v>#DIV/0!</v>
      </c>
      <c r="N156" s="3" t="e">
        <f t="shared" si="480"/>
        <v>#DIV/0!</v>
      </c>
      <c r="O156" s="3" t="e">
        <f t="shared" si="480"/>
        <v>#DIV/0!</v>
      </c>
      <c r="P156" s="3" t="e">
        <f t="shared" si="480"/>
        <v>#DIV/0!</v>
      </c>
      <c r="Q156" s="3" t="e">
        <f t="shared" si="480"/>
        <v>#DIV/0!</v>
      </c>
      <c r="R156" s="3" t="e">
        <f t="shared" si="480"/>
        <v>#DIV/0!</v>
      </c>
      <c r="S156" s="3" t="e">
        <f t="shared" si="480"/>
        <v>#DIV/0!</v>
      </c>
      <c r="T156" s="3" t="e">
        <f t="shared" si="480"/>
        <v>#DIV/0!</v>
      </c>
      <c r="U156" s="3" t="e">
        <f t="shared" si="480"/>
        <v>#DIV/0!</v>
      </c>
      <c r="V156" s="3" t="e">
        <f t="shared" si="480"/>
        <v>#DIV/0!</v>
      </c>
      <c r="W156" s="3" t="e">
        <f t="shared" si="480"/>
        <v>#DIV/0!</v>
      </c>
      <c r="X156" s="3" t="e">
        <f t="shared" si="480"/>
        <v>#DIV/0!</v>
      </c>
      <c r="Y156" s="3" t="e">
        <f t="shared" si="480"/>
        <v>#DIV/0!</v>
      </c>
      <c r="Z156" s="3" t="e">
        <f t="shared" si="480"/>
        <v>#DIV/0!</v>
      </c>
      <c r="AA156" s="3" t="e">
        <f t="shared" si="480"/>
        <v>#DIV/0!</v>
      </c>
      <c r="AB156" s="3" t="e">
        <f t="shared" si="480"/>
        <v>#DIV/0!</v>
      </c>
      <c r="AC156" s="3" t="e">
        <f t="shared" si="480"/>
        <v>#DIV/0!</v>
      </c>
      <c r="AD156" s="3" t="e">
        <f t="shared" si="480"/>
        <v>#DIV/0!</v>
      </c>
      <c r="AE156" s="3" t="e">
        <f t="shared" si="480"/>
        <v>#DIV/0!</v>
      </c>
      <c r="AF156" s="3" t="e">
        <f t="shared" si="480"/>
        <v>#DIV/0!</v>
      </c>
      <c r="AG156" s="3" t="e">
        <f t="shared" si="480"/>
        <v>#DIV/0!</v>
      </c>
      <c r="AH156" s="3" t="e">
        <f t="shared" ref="AH156:BM156" si="481">AH106+AH145</f>
        <v>#DIV/0!</v>
      </c>
      <c r="AI156" s="3" t="e">
        <f t="shared" si="481"/>
        <v>#DIV/0!</v>
      </c>
      <c r="AJ156" s="3" t="e">
        <f t="shared" si="481"/>
        <v>#DIV/0!</v>
      </c>
      <c r="AK156" s="3" t="e">
        <f t="shared" si="481"/>
        <v>#DIV/0!</v>
      </c>
      <c r="AL156" s="3" t="e">
        <f t="shared" si="481"/>
        <v>#DIV/0!</v>
      </c>
      <c r="AM156" s="3" t="e">
        <f t="shared" si="481"/>
        <v>#DIV/0!</v>
      </c>
      <c r="AN156" s="3" t="e">
        <f t="shared" si="481"/>
        <v>#DIV/0!</v>
      </c>
      <c r="AO156" s="3" t="e">
        <f t="shared" si="481"/>
        <v>#DIV/0!</v>
      </c>
      <c r="AP156" s="3" t="e">
        <f t="shared" si="481"/>
        <v>#DIV/0!</v>
      </c>
      <c r="AQ156" s="3" t="e">
        <f t="shared" si="481"/>
        <v>#DIV/0!</v>
      </c>
      <c r="AR156" s="3" t="e">
        <f t="shared" si="481"/>
        <v>#DIV/0!</v>
      </c>
      <c r="AS156" s="3" t="e">
        <f t="shared" si="481"/>
        <v>#DIV/0!</v>
      </c>
      <c r="AT156" s="3" t="e">
        <f t="shared" si="481"/>
        <v>#DIV/0!</v>
      </c>
      <c r="AU156" s="3" t="e">
        <f t="shared" si="481"/>
        <v>#DIV/0!</v>
      </c>
      <c r="AV156" s="3" t="e">
        <f t="shared" si="481"/>
        <v>#DIV/0!</v>
      </c>
      <c r="AW156" s="3" t="e">
        <f t="shared" si="481"/>
        <v>#DIV/0!</v>
      </c>
      <c r="AX156" s="3" t="e">
        <f t="shared" si="481"/>
        <v>#DIV/0!</v>
      </c>
      <c r="AY156" s="3" t="e">
        <f t="shared" si="481"/>
        <v>#DIV/0!</v>
      </c>
      <c r="AZ156" s="3" t="e">
        <f t="shared" si="481"/>
        <v>#DIV/0!</v>
      </c>
      <c r="BA156" s="3" t="e">
        <f t="shared" si="481"/>
        <v>#DIV/0!</v>
      </c>
      <c r="BB156" s="3" t="e">
        <f t="shared" si="481"/>
        <v>#DIV/0!</v>
      </c>
      <c r="BC156" s="3" t="e">
        <f t="shared" si="481"/>
        <v>#DIV/0!</v>
      </c>
      <c r="BD156" s="3" t="e">
        <f t="shared" si="481"/>
        <v>#DIV/0!</v>
      </c>
      <c r="BE156" s="3" t="e">
        <f t="shared" si="481"/>
        <v>#DIV/0!</v>
      </c>
      <c r="BF156" s="3" t="e">
        <f t="shared" si="481"/>
        <v>#DIV/0!</v>
      </c>
      <c r="BG156" s="3" t="e">
        <f t="shared" si="481"/>
        <v>#DIV/0!</v>
      </c>
      <c r="BH156" s="3" t="e">
        <f t="shared" si="481"/>
        <v>#DIV/0!</v>
      </c>
      <c r="BI156" s="3" t="e">
        <f t="shared" si="481"/>
        <v>#DIV/0!</v>
      </c>
      <c r="BJ156" s="3" t="e">
        <f t="shared" si="481"/>
        <v>#DIV/0!</v>
      </c>
      <c r="BK156" s="3" t="e">
        <f t="shared" si="481"/>
        <v>#DIV/0!</v>
      </c>
      <c r="BL156" s="3" t="e">
        <f t="shared" si="481"/>
        <v>#DIV/0!</v>
      </c>
      <c r="BM156" s="3" t="e">
        <f t="shared" si="481"/>
        <v>#DIV/0!</v>
      </c>
      <c r="BN156" s="3" t="e">
        <f t="shared" ref="BN156:CX156" si="482">BN106+BN145</f>
        <v>#DIV/0!</v>
      </c>
      <c r="BO156" s="3" t="e">
        <f t="shared" si="482"/>
        <v>#DIV/0!</v>
      </c>
      <c r="BP156" s="3" t="e">
        <f t="shared" si="482"/>
        <v>#DIV/0!</v>
      </c>
      <c r="BQ156" s="3" t="e">
        <f t="shared" si="482"/>
        <v>#DIV/0!</v>
      </c>
      <c r="BR156" s="3" t="e">
        <f t="shared" si="482"/>
        <v>#DIV/0!</v>
      </c>
      <c r="BS156" s="3" t="e">
        <f t="shared" si="482"/>
        <v>#DIV/0!</v>
      </c>
      <c r="BT156" s="3" t="e">
        <f t="shared" si="482"/>
        <v>#DIV/0!</v>
      </c>
      <c r="BU156" s="3" t="e">
        <f t="shared" si="482"/>
        <v>#DIV/0!</v>
      </c>
      <c r="BV156" s="3" t="e">
        <f t="shared" si="482"/>
        <v>#DIV/0!</v>
      </c>
      <c r="BW156" s="3" t="e">
        <f t="shared" si="482"/>
        <v>#DIV/0!</v>
      </c>
      <c r="BX156" s="3" t="e">
        <f t="shared" si="482"/>
        <v>#DIV/0!</v>
      </c>
      <c r="BY156" s="3" t="e">
        <f t="shared" si="482"/>
        <v>#DIV/0!</v>
      </c>
      <c r="BZ156" s="3" t="e">
        <f t="shared" si="482"/>
        <v>#DIV/0!</v>
      </c>
      <c r="CA156" s="3" t="e">
        <f t="shared" si="482"/>
        <v>#DIV/0!</v>
      </c>
      <c r="CB156" s="3" t="e">
        <f t="shared" si="482"/>
        <v>#DIV/0!</v>
      </c>
      <c r="CC156" s="3" t="e">
        <f t="shared" si="482"/>
        <v>#DIV/0!</v>
      </c>
      <c r="CD156" s="3" t="e">
        <f t="shared" si="482"/>
        <v>#DIV/0!</v>
      </c>
      <c r="CE156" s="3" t="e">
        <f t="shared" si="482"/>
        <v>#DIV/0!</v>
      </c>
      <c r="CF156" s="3" t="e">
        <f t="shared" si="482"/>
        <v>#DIV/0!</v>
      </c>
      <c r="CG156" s="3" t="e">
        <f t="shared" si="482"/>
        <v>#DIV/0!</v>
      </c>
      <c r="CH156" s="3" t="e">
        <f t="shared" si="482"/>
        <v>#DIV/0!</v>
      </c>
      <c r="CI156" s="3" t="e">
        <f t="shared" si="482"/>
        <v>#DIV/0!</v>
      </c>
      <c r="CJ156" s="3" t="e">
        <f t="shared" si="482"/>
        <v>#DIV/0!</v>
      </c>
      <c r="CK156" s="3" t="e">
        <f t="shared" si="482"/>
        <v>#DIV/0!</v>
      </c>
      <c r="CL156" s="3" t="e">
        <f t="shared" si="482"/>
        <v>#DIV/0!</v>
      </c>
      <c r="CM156" s="3" t="e">
        <f t="shared" si="482"/>
        <v>#DIV/0!</v>
      </c>
      <c r="CN156" s="3" t="e">
        <f t="shared" si="482"/>
        <v>#DIV/0!</v>
      </c>
      <c r="CO156" s="3" t="e">
        <f t="shared" si="482"/>
        <v>#DIV/0!</v>
      </c>
      <c r="CP156" s="3" t="e">
        <f t="shared" si="482"/>
        <v>#DIV/0!</v>
      </c>
      <c r="CQ156" s="3" t="e">
        <f t="shared" si="482"/>
        <v>#DIV/0!</v>
      </c>
      <c r="CR156" s="3" t="e">
        <f t="shared" si="482"/>
        <v>#DIV/0!</v>
      </c>
      <c r="CS156" s="3" t="e">
        <f t="shared" si="482"/>
        <v>#DIV/0!</v>
      </c>
      <c r="CT156" s="3" t="e">
        <f t="shared" si="482"/>
        <v>#DIV/0!</v>
      </c>
      <c r="CU156" s="3" t="e">
        <f t="shared" si="482"/>
        <v>#DIV/0!</v>
      </c>
      <c r="CV156" s="3" t="e">
        <f t="shared" si="482"/>
        <v>#DIV/0!</v>
      </c>
      <c r="CW156" s="3" t="e">
        <f t="shared" si="482"/>
        <v>#DIV/0!</v>
      </c>
      <c r="CX156" s="3" t="e">
        <f t="shared" si="482"/>
        <v>#DIV/0!</v>
      </c>
    </row>
    <row r="157" spans="1:102" x14ac:dyDescent="0.3">
      <c r="A157" t="str">
        <f>A82</f>
        <v>Diversion Channels</v>
      </c>
      <c r="B157" s="3" t="e">
        <f t="shared" ref="B157:AG157" si="483">B107+B146</f>
        <v>#DIV/0!</v>
      </c>
      <c r="C157" s="3" t="e">
        <f t="shared" si="483"/>
        <v>#DIV/0!</v>
      </c>
      <c r="D157" s="3" t="e">
        <f t="shared" si="483"/>
        <v>#DIV/0!</v>
      </c>
      <c r="E157" s="3" t="e">
        <f t="shared" si="483"/>
        <v>#DIV/0!</v>
      </c>
      <c r="F157" s="3" t="e">
        <f t="shared" si="483"/>
        <v>#DIV/0!</v>
      </c>
      <c r="G157" s="3" t="e">
        <f t="shared" si="483"/>
        <v>#DIV/0!</v>
      </c>
      <c r="H157" s="3" t="e">
        <f t="shared" si="483"/>
        <v>#DIV/0!</v>
      </c>
      <c r="I157" s="3" t="e">
        <f t="shared" si="483"/>
        <v>#DIV/0!</v>
      </c>
      <c r="J157" s="3" t="e">
        <f t="shared" si="483"/>
        <v>#DIV/0!</v>
      </c>
      <c r="K157" s="3" t="e">
        <f t="shared" si="483"/>
        <v>#DIV/0!</v>
      </c>
      <c r="L157" s="3" t="e">
        <f t="shared" si="483"/>
        <v>#DIV/0!</v>
      </c>
      <c r="M157" s="3" t="e">
        <f t="shared" si="483"/>
        <v>#DIV/0!</v>
      </c>
      <c r="N157" s="3" t="e">
        <f t="shared" si="483"/>
        <v>#DIV/0!</v>
      </c>
      <c r="O157" s="3" t="e">
        <f t="shared" si="483"/>
        <v>#DIV/0!</v>
      </c>
      <c r="P157" s="3" t="e">
        <f t="shared" si="483"/>
        <v>#DIV/0!</v>
      </c>
      <c r="Q157" s="3" t="e">
        <f t="shared" si="483"/>
        <v>#DIV/0!</v>
      </c>
      <c r="R157" s="3" t="e">
        <f t="shared" si="483"/>
        <v>#DIV/0!</v>
      </c>
      <c r="S157" s="3" t="e">
        <f t="shared" si="483"/>
        <v>#DIV/0!</v>
      </c>
      <c r="T157" s="3" t="e">
        <f t="shared" si="483"/>
        <v>#DIV/0!</v>
      </c>
      <c r="U157" s="3" t="e">
        <f t="shared" si="483"/>
        <v>#DIV/0!</v>
      </c>
      <c r="V157" s="3" t="e">
        <f t="shared" si="483"/>
        <v>#DIV/0!</v>
      </c>
      <c r="W157" s="3" t="e">
        <f t="shared" si="483"/>
        <v>#DIV/0!</v>
      </c>
      <c r="X157" s="3" t="e">
        <f t="shared" si="483"/>
        <v>#DIV/0!</v>
      </c>
      <c r="Y157" s="3" t="e">
        <f t="shared" si="483"/>
        <v>#DIV/0!</v>
      </c>
      <c r="Z157" s="3" t="e">
        <f t="shared" si="483"/>
        <v>#DIV/0!</v>
      </c>
      <c r="AA157" s="3" t="e">
        <f t="shared" si="483"/>
        <v>#DIV/0!</v>
      </c>
      <c r="AB157" s="3" t="e">
        <f t="shared" si="483"/>
        <v>#DIV/0!</v>
      </c>
      <c r="AC157" s="3" t="e">
        <f t="shared" si="483"/>
        <v>#DIV/0!</v>
      </c>
      <c r="AD157" s="3" t="e">
        <f t="shared" si="483"/>
        <v>#DIV/0!</v>
      </c>
      <c r="AE157" s="3" t="e">
        <f t="shared" si="483"/>
        <v>#DIV/0!</v>
      </c>
      <c r="AF157" s="3" t="e">
        <f t="shared" si="483"/>
        <v>#DIV/0!</v>
      </c>
      <c r="AG157" s="3" t="e">
        <f t="shared" si="483"/>
        <v>#DIV/0!</v>
      </c>
      <c r="AH157" s="3" t="e">
        <f t="shared" ref="AH157:BM157" si="484">AH107+AH146</f>
        <v>#DIV/0!</v>
      </c>
      <c r="AI157" s="3" t="e">
        <f t="shared" si="484"/>
        <v>#DIV/0!</v>
      </c>
      <c r="AJ157" s="3" t="e">
        <f t="shared" si="484"/>
        <v>#DIV/0!</v>
      </c>
      <c r="AK157" s="3" t="e">
        <f t="shared" si="484"/>
        <v>#DIV/0!</v>
      </c>
      <c r="AL157" s="3" t="e">
        <f t="shared" si="484"/>
        <v>#DIV/0!</v>
      </c>
      <c r="AM157" s="3" t="e">
        <f t="shared" si="484"/>
        <v>#DIV/0!</v>
      </c>
      <c r="AN157" s="3" t="e">
        <f t="shared" si="484"/>
        <v>#DIV/0!</v>
      </c>
      <c r="AO157" s="3" t="e">
        <f t="shared" si="484"/>
        <v>#DIV/0!</v>
      </c>
      <c r="AP157" s="3" t="e">
        <f t="shared" si="484"/>
        <v>#DIV/0!</v>
      </c>
      <c r="AQ157" s="3" t="e">
        <f t="shared" si="484"/>
        <v>#DIV/0!</v>
      </c>
      <c r="AR157" s="3" t="e">
        <f t="shared" si="484"/>
        <v>#DIV/0!</v>
      </c>
      <c r="AS157" s="3" t="e">
        <f t="shared" si="484"/>
        <v>#DIV/0!</v>
      </c>
      <c r="AT157" s="3" t="e">
        <f t="shared" si="484"/>
        <v>#DIV/0!</v>
      </c>
      <c r="AU157" s="3" t="e">
        <f t="shared" si="484"/>
        <v>#DIV/0!</v>
      </c>
      <c r="AV157" s="3" t="e">
        <f t="shared" si="484"/>
        <v>#DIV/0!</v>
      </c>
      <c r="AW157" s="3" t="e">
        <f t="shared" si="484"/>
        <v>#DIV/0!</v>
      </c>
      <c r="AX157" s="3" t="e">
        <f t="shared" si="484"/>
        <v>#DIV/0!</v>
      </c>
      <c r="AY157" s="3" t="e">
        <f t="shared" si="484"/>
        <v>#DIV/0!</v>
      </c>
      <c r="AZ157" s="3" t="e">
        <f t="shared" si="484"/>
        <v>#DIV/0!</v>
      </c>
      <c r="BA157" s="3" t="e">
        <f t="shared" si="484"/>
        <v>#DIV/0!</v>
      </c>
      <c r="BB157" s="3" t="e">
        <f t="shared" si="484"/>
        <v>#DIV/0!</v>
      </c>
      <c r="BC157" s="3" t="e">
        <f t="shared" si="484"/>
        <v>#DIV/0!</v>
      </c>
      <c r="BD157" s="3" t="e">
        <f t="shared" si="484"/>
        <v>#DIV/0!</v>
      </c>
      <c r="BE157" s="3" t="e">
        <f t="shared" si="484"/>
        <v>#DIV/0!</v>
      </c>
      <c r="BF157" s="3" t="e">
        <f t="shared" si="484"/>
        <v>#DIV/0!</v>
      </c>
      <c r="BG157" s="3" t="e">
        <f t="shared" si="484"/>
        <v>#DIV/0!</v>
      </c>
      <c r="BH157" s="3" t="e">
        <f t="shared" si="484"/>
        <v>#DIV/0!</v>
      </c>
      <c r="BI157" s="3" t="e">
        <f t="shared" si="484"/>
        <v>#DIV/0!</v>
      </c>
      <c r="BJ157" s="3" t="e">
        <f t="shared" si="484"/>
        <v>#DIV/0!</v>
      </c>
      <c r="BK157" s="3" t="e">
        <f t="shared" si="484"/>
        <v>#DIV/0!</v>
      </c>
      <c r="BL157" s="3" t="e">
        <f t="shared" si="484"/>
        <v>#DIV/0!</v>
      </c>
      <c r="BM157" s="3" t="e">
        <f t="shared" si="484"/>
        <v>#DIV/0!</v>
      </c>
      <c r="BN157" s="3" t="e">
        <f t="shared" ref="BN157:CX157" si="485">BN107+BN146</f>
        <v>#DIV/0!</v>
      </c>
      <c r="BO157" s="3" t="e">
        <f t="shared" si="485"/>
        <v>#DIV/0!</v>
      </c>
      <c r="BP157" s="3" t="e">
        <f t="shared" si="485"/>
        <v>#DIV/0!</v>
      </c>
      <c r="BQ157" s="3" t="e">
        <f t="shared" si="485"/>
        <v>#DIV/0!</v>
      </c>
      <c r="BR157" s="3" t="e">
        <f t="shared" si="485"/>
        <v>#DIV/0!</v>
      </c>
      <c r="BS157" s="3" t="e">
        <f t="shared" si="485"/>
        <v>#DIV/0!</v>
      </c>
      <c r="BT157" s="3" t="e">
        <f t="shared" si="485"/>
        <v>#DIV/0!</v>
      </c>
      <c r="BU157" s="3" t="e">
        <f t="shared" si="485"/>
        <v>#DIV/0!</v>
      </c>
      <c r="BV157" s="3" t="e">
        <f t="shared" si="485"/>
        <v>#DIV/0!</v>
      </c>
      <c r="BW157" s="3" t="e">
        <f t="shared" si="485"/>
        <v>#DIV/0!</v>
      </c>
      <c r="BX157" s="3" t="e">
        <f t="shared" si="485"/>
        <v>#DIV/0!</v>
      </c>
      <c r="BY157" s="3" t="e">
        <f t="shared" si="485"/>
        <v>#DIV/0!</v>
      </c>
      <c r="BZ157" s="3" t="e">
        <f t="shared" si="485"/>
        <v>#DIV/0!</v>
      </c>
      <c r="CA157" s="3" t="e">
        <f t="shared" si="485"/>
        <v>#DIV/0!</v>
      </c>
      <c r="CB157" s="3" t="e">
        <f t="shared" si="485"/>
        <v>#DIV/0!</v>
      </c>
      <c r="CC157" s="3" t="e">
        <f t="shared" si="485"/>
        <v>#DIV/0!</v>
      </c>
      <c r="CD157" s="3" t="e">
        <f t="shared" si="485"/>
        <v>#DIV/0!</v>
      </c>
      <c r="CE157" s="3" t="e">
        <f t="shared" si="485"/>
        <v>#DIV/0!</v>
      </c>
      <c r="CF157" s="3" t="e">
        <f t="shared" si="485"/>
        <v>#DIV/0!</v>
      </c>
      <c r="CG157" s="3" t="e">
        <f t="shared" si="485"/>
        <v>#DIV/0!</v>
      </c>
      <c r="CH157" s="3" t="e">
        <f t="shared" si="485"/>
        <v>#DIV/0!</v>
      </c>
      <c r="CI157" s="3" t="e">
        <f t="shared" si="485"/>
        <v>#DIV/0!</v>
      </c>
      <c r="CJ157" s="3" t="e">
        <f t="shared" si="485"/>
        <v>#DIV/0!</v>
      </c>
      <c r="CK157" s="3" t="e">
        <f t="shared" si="485"/>
        <v>#DIV/0!</v>
      </c>
      <c r="CL157" s="3" t="e">
        <f t="shared" si="485"/>
        <v>#DIV/0!</v>
      </c>
      <c r="CM157" s="3" t="e">
        <f t="shared" si="485"/>
        <v>#DIV/0!</v>
      </c>
      <c r="CN157" s="3" t="e">
        <f t="shared" si="485"/>
        <v>#DIV/0!</v>
      </c>
      <c r="CO157" s="3" t="e">
        <f t="shared" si="485"/>
        <v>#DIV/0!</v>
      </c>
      <c r="CP157" s="3" t="e">
        <f t="shared" si="485"/>
        <v>#DIV/0!</v>
      </c>
      <c r="CQ157" s="3" t="e">
        <f t="shared" si="485"/>
        <v>#DIV/0!</v>
      </c>
      <c r="CR157" s="3" t="e">
        <f t="shared" si="485"/>
        <v>#DIV/0!</v>
      </c>
      <c r="CS157" s="3" t="e">
        <f t="shared" si="485"/>
        <v>#DIV/0!</v>
      </c>
      <c r="CT157" s="3" t="e">
        <f t="shared" si="485"/>
        <v>#DIV/0!</v>
      </c>
      <c r="CU157" s="3" t="e">
        <f t="shared" si="485"/>
        <v>#DIV/0!</v>
      </c>
      <c r="CV157" s="3" t="e">
        <f t="shared" si="485"/>
        <v>#DIV/0!</v>
      </c>
      <c r="CW157" s="3" t="e">
        <f t="shared" si="485"/>
        <v>#DIV/0!</v>
      </c>
      <c r="CX157" s="3" t="e">
        <f t="shared" si="485"/>
        <v>#DIV/0!</v>
      </c>
    </row>
    <row r="158" spans="1:102" x14ac:dyDescent="0.3">
      <c r="A158" t="str">
        <f>A83</f>
        <v>Shoes Outside Door</v>
      </c>
      <c r="B158" s="3" t="e">
        <f t="shared" ref="B158:AG158" si="486">B108+B147</f>
        <v>#DIV/0!</v>
      </c>
      <c r="C158" s="3" t="e">
        <f t="shared" si="486"/>
        <v>#DIV/0!</v>
      </c>
      <c r="D158" s="3" t="e">
        <f t="shared" si="486"/>
        <v>#DIV/0!</v>
      </c>
      <c r="E158" s="3" t="e">
        <f t="shared" si="486"/>
        <v>#DIV/0!</v>
      </c>
      <c r="F158" s="3" t="e">
        <f t="shared" si="486"/>
        <v>#DIV/0!</v>
      </c>
      <c r="G158" s="3" t="e">
        <f t="shared" si="486"/>
        <v>#DIV/0!</v>
      </c>
      <c r="H158" s="3" t="e">
        <f t="shared" si="486"/>
        <v>#DIV/0!</v>
      </c>
      <c r="I158" s="3" t="e">
        <f t="shared" si="486"/>
        <v>#DIV/0!</v>
      </c>
      <c r="J158" s="3" t="e">
        <f t="shared" si="486"/>
        <v>#DIV/0!</v>
      </c>
      <c r="K158" s="3" t="e">
        <f t="shared" si="486"/>
        <v>#DIV/0!</v>
      </c>
      <c r="L158" s="3" t="e">
        <f t="shared" si="486"/>
        <v>#DIV/0!</v>
      </c>
      <c r="M158" s="3" t="e">
        <f t="shared" si="486"/>
        <v>#DIV/0!</v>
      </c>
      <c r="N158" s="3" t="e">
        <f t="shared" si="486"/>
        <v>#DIV/0!</v>
      </c>
      <c r="O158" s="3" t="e">
        <f t="shared" si="486"/>
        <v>#DIV/0!</v>
      </c>
      <c r="P158" s="3" t="e">
        <f t="shared" si="486"/>
        <v>#DIV/0!</v>
      </c>
      <c r="Q158" s="3" t="e">
        <f t="shared" si="486"/>
        <v>#DIV/0!</v>
      </c>
      <c r="R158" s="3" t="e">
        <f t="shared" si="486"/>
        <v>#DIV/0!</v>
      </c>
      <c r="S158" s="3" t="e">
        <f t="shared" si="486"/>
        <v>#DIV/0!</v>
      </c>
      <c r="T158" s="3" t="e">
        <f t="shared" si="486"/>
        <v>#DIV/0!</v>
      </c>
      <c r="U158" s="3" t="e">
        <f t="shared" si="486"/>
        <v>#DIV/0!</v>
      </c>
      <c r="V158" s="3" t="e">
        <f t="shared" si="486"/>
        <v>#DIV/0!</v>
      </c>
      <c r="W158" s="3" t="e">
        <f t="shared" si="486"/>
        <v>#DIV/0!</v>
      </c>
      <c r="X158" s="3" t="e">
        <f t="shared" si="486"/>
        <v>#DIV/0!</v>
      </c>
      <c r="Y158" s="3" t="e">
        <f t="shared" si="486"/>
        <v>#DIV/0!</v>
      </c>
      <c r="Z158" s="3" t="e">
        <f t="shared" si="486"/>
        <v>#DIV/0!</v>
      </c>
      <c r="AA158" s="3" t="e">
        <f t="shared" si="486"/>
        <v>#DIV/0!</v>
      </c>
      <c r="AB158" s="3" t="e">
        <f t="shared" si="486"/>
        <v>#DIV/0!</v>
      </c>
      <c r="AC158" s="3" t="e">
        <f t="shared" si="486"/>
        <v>#DIV/0!</v>
      </c>
      <c r="AD158" s="3" t="e">
        <f t="shared" si="486"/>
        <v>#DIV/0!</v>
      </c>
      <c r="AE158" s="3" t="e">
        <f t="shared" si="486"/>
        <v>#DIV/0!</v>
      </c>
      <c r="AF158" s="3" t="e">
        <f t="shared" si="486"/>
        <v>#DIV/0!</v>
      </c>
      <c r="AG158" s="3" t="e">
        <f t="shared" si="486"/>
        <v>#DIV/0!</v>
      </c>
      <c r="AH158" s="3" t="e">
        <f t="shared" ref="AH158:BM158" si="487">AH108+AH147</f>
        <v>#DIV/0!</v>
      </c>
      <c r="AI158" s="3" t="e">
        <f t="shared" si="487"/>
        <v>#DIV/0!</v>
      </c>
      <c r="AJ158" s="3" t="e">
        <f t="shared" si="487"/>
        <v>#DIV/0!</v>
      </c>
      <c r="AK158" s="3" t="e">
        <f t="shared" si="487"/>
        <v>#DIV/0!</v>
      </c>
      <c r="AL158" s="3" t="e">
        <f t="shared" si="487"/>
        <v>#DIV/0!</v>
      </c>
      <c r="AM158" s="3" t="e">
        <f t="shared" si="487"/>
        <v>#DIV/0!</v>
      </c>
      <c r="AN158" s="3" t="e">
        <f t="shared" si="487"/>
        <v>#DIV/0!</v>
      </c>
      <c r="AO158" s="3" t="e">
        <f t="shared" si="487"/>
        <v>#DIV/0!</v>
      </c>
      <c r="AP158" s="3" t="e">
        <f t="shared" si="487"/>
        <v>#DIV/0!</v>
      </c>
      <c r="AQ158" s="3" t="e">
        <f t="shared" si="487"/>
        <v>#DIV/0!</v>
      </c>
      <c r="AR158" s="3" t="e">
        <f t="shared" si="487"/>
        <v>#DIV/0!</v>
      </c>
      <c r="AS158" s="3" t="e">
        <f t="shared" si="487"/>
        <v>#DIV/0!</v>
      </c>
      <c r="AT158" s="3" t="e">
        <f t="shared" si="487"/>
        <v>#DIV/0!</v>
      </c>
      <c r="AU158" s="3" t="e">
        <f t="shared" si="487"/>
        <v>#DIV/0!</v>
      </c>
      <c r="AV158" s="3" t="e">
        <f t="shared" si="487"/>
        <v>#DIV/0!</v>
      </c>
      <c r="AW158" s="3" t="e">
        <f t="shared" si="487"/>
        <v>#DIV/0!</v>
      </c>
      <c r="AX158" s="3" t="e">
        <f t="shared" si="487"/>
        <v>#DIV/0!</v>
      </c>
      <c r="AY158" s="3" t="e">
        <f t="shared" si="487"/>
        <v>#DIV/0!</v>
      </c>
      <c r="AZ158" s="3" t="e">
        <f t="shared" si="487"/>
        <v>#DIV/0!</v>
      </c>
      <c r="BA158" s="3" t="e">
        <f t="shared" si="487"/>
        <v>#DIV/0!</v>
      </c>
      <c r="BB158" s="3" t="e">
        <f t="shared" si="487"/>
        <v>#DIV/0!</v>
      </c>
      <c r="BC158" s="3" t="e">
        <f t="shared" si="487"/>
        <v>#DIV/0!</v>
      </c>
      <c r="BD158" s="3" t="e">
        <f t="shared" si="487"/>
        <v>#DIV/0!</v>
      </c>
      <c r="BE158" s="3" t="e">
        <f t="shared" si="487"/>
        <v>#DIV/0!</v>
      </c>
      <c r="BF158" s="3" t="e">
        <f t="shared" si="487"/>
        <v>#DIV/0!</v>
      </c>
      <c r="BG158" s="3" t="e">
        <f t="shared" si="487"/>
        <v>#DIV/0!</v>
      </c>
      <c r="BH158" s="3" t="e">
        <f t="shared" si="487"/>
        <v>#DIV/0!</v>
      </c>
      <c r="BI158" s="3" t="e">
        <f t="shared" si="487"/>
        <v>#DIV/0!</v>
      </c>
      <c r="BJ158" s="3" t="e">
        <f t="shared" si="487"/>
        <v>#DIV/0!</v>
      </c>
      <c r="BK158" s="3" t="e">
        <f t="shared" si="487"/>
        <v>#DIV/0!</v>
      </c>
      <c r="BL158" s="3" t="e">
        <f t="shared" si="487"/>
        <v>#DIV/0!</v>
      </c>
      <c r="BM158" s="3" t="e">
        <f t="shared" si="487"/>
        <v>#DIV/0!</v>
      </c>
      <c r="BN158" s="3" t="e">
        <f t="shared" ref="BN158:CX158" si="488">BN108+BN147</f>
        <v>#DIV/0!</v>
      </c>
      <c r="BO158" s="3" t="e">
        <f t="shared" si="488"/>
        <v>#DIV/0!</v>
      </c>
      <c r="BP158" s="3" t="e">
        <f t="shared" si="488"/>
        <v>#DIV/0!</v>
      </c>
      <c r="BQ158" s="3" t="e">
        <f t="shared" si="488"/>
        <v>#DIV/0!</v>
      </c>
      <c r="BR158" s="3" t="e">
        <f t="shared" si="488"/>
        <v>#DIV/0!</v>
      </c>
      <c r="BS158" s="3" t="e">
        <f t="shared" si="488"/>
        <v>#DIV/0!</v>
      </c>
      <c r="BT158" s="3" t="e">
        <f t="shared" si="488"/>
        <v>#DIV/0!</v>
      </c>
      <c r="BU158" s="3" t="e">
        <f t="shared" si="488"/>
        <v>#DIV/0!</v>
      </c>
      <c r="BV158" s="3" t="e">
        <f t="shared" si="488"/>
        <v>#DIV/0!</v>
      </c>
      <c r="BW158" s="3" t="e">
        <f t="shared" si="488"/>
        <v>#DIV/0!</v>
      </c>
      <c r="BX158" s="3" t="e">
        <f t="shared" si="488"/>
        <v>#DIV/0!</v>
      </c>
      <c r="BY158" s="3" t="e">
        <f t="shared" si="488"/>
        <v>#DIV/0!</v>
      </c>
      <c r="BZ158" s="3" t="e">
        <f t="shared" si="488"/>
        <v>#DIV/0!</v>
      </c>
      <c r="CA158" s="3" t="e">
        <f t="shared" si="488"/>
        <v>#DIV/0!</v>
      </c>
      <c r="CB158" s="3" t="e">
        <f t="shared" si="488"/>
        <v>#DIV/0!</v>
      </c>
      <c r="CC158" s="3" t="e">
        <f t="shared" si="488"/>
        <v>#DIV/0!</v>
      </c>
      <c r="CD158" s="3" t="e">
        <f t="shared" si="488"/>
        <v>#DIV/0!</v>
      </c>
      <c r="CE158" s="3" t="e">
        <f t="shared" si="488"/>
        <v>#DIV/0!</v>
      </c>
      <c r="CF158" s="3" t="e">
        <f t="shared" si="488"/>
        <v>#DIV/0!</v>
      </c>
      <c r="CG158" s="3" t="e">
        <f t="shared" si="488"/>
        <v>#DIV/0!</v>
      </c>
      <c r="CH158" s="3" t="e">
        <f t="shared" si="488"/>
        <v>#DIV/0!</v>
      </c>
      <c r="CI158" s="3" t="e">
        <f t="shared" si="488"/>
        <v>#DIV/0!</v>
      </c>
      <c r="CJ158" s="3" t="e">
        <f t="shared" si="488"/>
        <v>#DIV/0!</v>
      </c>
      <c r="CK158" s="3" t="e">
        <f t="shared" si="488"/>
        <v>#DIV/0!</v>
      </c>
      <c r="CL158" s="3" t="e">
        <f t="shared" si="488"/>
        <v>#DIV/0!</v>
      </c>
      <c r="CM158" s="3" t="e">
        <f t="shared" si="488"/>
        <v>#DIV/0!</v>
      </c>
      <c r="CN158" s="3" t="e">
        <f t="shared" si="488"/>
        <v>#DIV/0!</v>
      </c>
      <c r="CO158" s="3" t="e">
        <f t="shared" si="488"/>
        <v>#DIV/0!</v>
      </c>
      <c r="CP158" s="3" t="e">
        <f t="shared" si="488"/>
        <v>#DIV/0!</v>
      </c>
      <c r="CQ158" s="3" t="e">
        <f t="shared" si="488"/>
        <v>#DIV/0!</v>
      </c>
      <c r="CR158" s="3" t="e">
        <f t="shared" si="488"/>
        <v>#DIV/0!</v>
      </c>
      <c r="CS158" s="3" t="e">
        <f t="shared" si="488"/>
        <v>#DIV/0!</v>
      </c>
      <c r="CT158" s="3" t="e">
        <f t="shared" si="488"/>
        <v>#DIV/0!</v>
      </c>
      <c r="CU158" s="3" t="e">
        <f t="shared" si="488"/>
        <v>#DIV/0!</v>
      </c>
      <c r="CV158" s="3" t="e">
        <f t="shared" si="488"/>
        <v>#DIV/0!</v>
      </c>
      <c r="CW158" s="3" t="e">
        <f t="shared" si="488"/>
        <v>#DIV/0!</v>
      </c>
      <c r="CX158" s="3" t="e">
        <f t="shared" si="488"/>
        <v>#DIV/0!</v>
      </c>
    </row>
    <row r="159" spans="1:102" x14ac:dyDescent="0.3">
      <c r="A159" t="str">
        <f>A84</f>
        <v>Heaps of Rice</v>
      </c>
      <c r="B159" s="3" t="e">
        <f t="shared" ref="B159:AG159" si="489">B109+B148</f>
        <v>#DIV/0!</v>
      </c>
      <c r="C159" s="3" t="e">
        <f t="shared" si="489"/>
        <v>#DIV/0!</v>
      </c>
      <c r="D159" s="3" t="e">
        <f t="shared" si="489"/>
        <v>#DIV/0!</v>
      </c>
      <c r="E159" s="3" t="e">
        <f t="shared" si="489"/>
        <v>#DIV/0!</v>
      </c>
      <c r="F159" s="3" t="e">
        <f t="shared" si="489"/>
        <v>#DIV/0!</v>
      </c>
      <c r="G159" s="3" t="e">
        <f t="shared" si="489"/>
        <v>#DIV/0!</v>
      </c>
      <c r="H159" s="3" t="e">
        <f t="shared" si="489"/>
        <v>#DIV/0!</v>
      </c>
      <c r="I159" s="3" t="e">
        <f t="shared" si="489"/>
        <v>#DIV/0!</v>
      </c>
      <c r="J159" s="3" t="e">
        <f t="shared" si="489"/>
        <v>#DIV/0!</v>
      </c>
      <c r="K159" s="3" t="e">
        <f t="shared" si="489"/>
        <v>#DIV/0!</v>
      </c>
      <c r="L159" s="3" t="e">
        <f t="shared" si="489"/>
        <v>#DIV/0!</v>
      </c>
      <c r="M159" s="3" t="e">
        <f t="shared" si="489"/>
        <v>#DIV/0!</v>
      </c>
      <c r="N159" s="3" t="e">
        <f t="shared" si="489"/>
        <v>#DIV/0!</v>
      </c>
      <c r="O159" s="3" t="e">
        <f t="shared" si="489"/>
        <v>#DIV/0!</v>
      </c>
      <c r="P159" s="3" t="e">
        <f t="shared" si="489"/>
        <v>#DIV/0!</v>
      </c>
      <c r="Q159" s="3" t="e">
        <f t="shared" si="489"/>
        <v>#DIV/0!</v>
      </c>
      <c r="R159" s="3" t="e">
        <f t="shared" si="489"/>
        <v>#DIV/0!</v>
      </c>
      <c r="S159" s="3" t="e">
        <f t="shared" si="489"/>
        <v>#DIV/0!</v>
      </c>
      <c r="T159" s="3" t="e">
        <f t="shared" si="489"/>
        <v>#DIV/0!</v>
      </c>
      <c r="U159" s="3" t="e">
        <f t="shared" si="489"/>
        <v>#DIV/0!</v>
      </c>
      <c r="V159" s="3" t="e">
        <f t="shared" si="489"/>
        <v>#DIV/0!</v>
      </c>
      <c r="W159" s="3" t="e">
        <f t="shared" si="489"/>
        <v>#DIV/0!</v>
      </c>
      <c r="X159" s="3" t="e">
        <f t="shared" si="489"/>
        <v>#DIV/0!</v>
      </c>
      <c r="Y159" s="3" t="e">
        <f t="shared" si="489"/>
        <v>#DIV/0!</v>
      </c>
      <c r="Z159" s="3" t="e">
        <f t="shared" si="489"/>
        <v>#DIV/0!</v>
      </c>
      <c r="AA159" s="3" t="e">
        <f t="shared" si="489"/>
        <v>#DIV/0!</v>
      </c>
      <c r="AB159" s="3" t="e">
        <f t="shared" si="489"/>
        <v>#DIV/0!</v>
      </c>
      <c r="AC159" s="3" t="e">
        <f t="shared" si="489"/>
        <v>#DIV/0!</v>
      </c>
      <c r="AD159" s="3" t="e">
        <f t="shared" si="489"/>
        <v>#DIV/0!</v>
      </c>
      <c r="AE159" s="3" t="e">
        <f t="shared" si="489"/>
        <v>#DIV/0!</v>
      </c>
      <c r="AF159" s="3" t="e">
        <f t="shared" si="489"/>
        <v>#DIV/0!</v>
      </c>
      <c r="AG159" s="3" t="e">
        <f t="shared" si="489"/>
        <v>#DIV/0!</v>
      </c>
      <c r="AH159" s="3" t="e">
        <f t="shared" ref="AH159:BM159" si="490">AH109+AH148</f>
        <v>#DIV/0!</v>
      </c>
      <c r="AI159" s="3" t="e">
        <f t="shared" si="490"/>
        <v>#DIV/0!</v>
      </c>
      <c r="AJ159" s="3" t="e">
        <f t="shared" si="490"/>
        <v>#DIV/0!</v>
      </c>
      <c r="AK159" s="3" t="e">
        <f t="shared" si="490"/>
        <v>#DIV/0!</v>
      </c>
      <c r="AL159" s="3" t="e">
        <f t="shared" si="490"/>
        <v>#DIV/0!</v>
      </c>
      <c r="AM159" s="3" t="e">
        <f t="shared" si="490"/>
        <v>#DIV/0!</v>
      </c>
      <c r="AN159" s="3" t="e">
        <f t="shared" si="490"/>
        <v>#DIV/0!</v>
      </c>
      <c r="AO159" s="3" t="e">
        <f t="shared" si="490"/>
        <v>#DIV/0!</v>
      </c>
      <c r="AP159" s="3" t="e">
        <f t="shared" si="490"/>
        <v>#DIV/0!</v>
      </c>
      <c r="AQ159" s="3" t="e">
        <f t="shared" si="490"/>
        <v>#DIV/0!</v>
      </c>
      <c r="AR159" s="3" t="e">
        <f t="shared" si="490"/>
        <v>#DIV/0!</v>
      </c>
      <c r="AS159" s="3" t="e">
        <f t="shared" si="490"/>
        <v>#DIV/0!</v>
      </c>
      <c r="AT159" s="3" t="e">
        <f t="shared" si="490"/>
        <v>#DIV/0!</v>
      </c>
      <c r="AU159" s="3" t="e">
        <f t="shared" si="490"/>
        <v>#DIV/0!</v>
      </c>
      <c r="AV159" s="3" t="e">
        <f t="shared" si="490"/>
        <v>#DIV/0!</v>
      </c>
      <c r="AW159" s="3" t="e">
        <f t="shared" si="490"/>
        <v>#DIV/0!</v>
      </c>
      <c r="AX159" s="3" t="e">
        <f t="shared" si="490"/>
        <v>#DIV/0!</v>
      </c>
      <c r="AY159" s="3" t="e">
        <f t="shared" si="490"/>
        <v>#DIV/0!</v>
      </c>
      <c r="AZ159" s="3" t="e">
        <f t="shared" si="490"/>
        <v>#DIV/0!</v>
      </c>
      <c r="BA159" s="3" t="e">
        <f t="shared" si="490"/>
        <v>#DIV/0!</v>
      </c>
      <c r="BB159" s="3" t="e">
        <f t="shared" si="490"/>
        <v>#DIV/0!</v>
      </c>
      <c r="BC159" s="3" t="e">
        <f t="shared" si="490"/>
        <v>#DIV/0!</v>
      </c>
      <c r="BD159" s="3" t="e">
        <f t="shared" si="490"/>
        <v>#DIV/0!</v>
      </c>
      <c r="BE159" s="3" t="e">
        <f t="shared" si="490"/>
        <v>#DIV/0!</v>
      </c>
      <c r="BF159" s="3" t="e">
        <f t="shared" si="490"/>
        <v>#DIV/0!</v>
      </c>
      <c r="BG159" s="3" t="e">
        <f t="shared" si="490"/>
        <v>#DIV/0!</v>
      </c>
      <c r="BH159" s="3" t="e">
        <f t="shared" si="490"/>
        <v>#DIV/0!</v>
      </c>
      <c r="BI159" s="3" t="e">
        <f t="shared" si="490"/>
        <v>#DIV/0!</v>
      </c>
      <c r="BJ159" s="3" t="e">
        <f t="shared" si="490"/>
        <v>#DIV/0!</v>
      </c>
      <c r="BK159" s="3" t="e">
        <f t="shared" si="490"/>
        <v>#DIV/0!</v>
      </c>
      <c r="BL159" s="3" t="e">
        <f t="shared" si="490"/>
        <v>#DIV/0!</v>
      </c>
      <c r="BM159" s="3" t="e">
        <f t="shared" si="490"/>
        <v>#DIV/0!</v>
      </c>
      <c r="BN159" s="3" t="e">
        <f t="shared" ref="BN159:CX159" si="491">BN109+BN148</f>
        <v>#DIV/0!</v>
      </c>
      <c r="BO159" s="3" t="e">
        <f t="shared" si="491"/>
        <v>#DIV/0!</v>
      </c>
      <c r="BP159" s="3" t="e">
        <f t="shared" si="491"/>
        <v>#DIV/0!</v>
      </c>
      <c r="BQ159" s="3" t="e">
        <f t="shared" si="491"/>
        <v>#DIV/0!</v>
      </c>
      <c r="BR159" s="3" t="e">
        <f t="shared" si="491"/>
        <v>#DIV/0!</v>
      </c>
      <c r="BS159" s="3" t="e">
        <f t="shared" si="491"/>
        <v>#DIV/0!</v>
      </c>
      <c r="BT159" s="3" t="e">
        <f t="shared" si="491"/>
        <v>#DIV/0!</v>
      </c>
      <c r="BU159" s="3" t="e">
        <f t="shared" si="491"/>
        <v>#DIV/0!</v>
      </c>
      <c r="BV159" s="3" t="e">
        <f t="shared" si="491"/>
        <v>#DIV/0!</v>
      </c>
      <c r="BW159" s="3" t="e">
        <f t="shared" si="491"/>
        <v>#DIV/0!</v>
      </c>
      <c r="BX159" s="3" t="e">
        <f t="shared" si="491"/>
        <v>#DIV/0!</v>
      </c>
      <c r="BY159" s="3" t="e">
        <f t="shared" si="491"/>
        <v>#DIV/0!</v>
      </c>
      <c r="BZ159" s="3" t="e">
        <f t="shared" si="491"/>
        <v>#DIV/0!</v>
      </c>
      <c r="CA159" s="3" t="e">
        <f t="shared" si="491"/>
        <v>#DIV/0!</v>
      </c>
      <c r="CB159" s="3" t="e">
        <f t="shared" si="491"/>
        <v>#DIV/0!</v>
      </c>
      <c r="CC159" s="3" t="e">
        <f t="shared" si="491"/>
        <v>#DIV/0!</v>
      </c>
      <c r="CD159" s="3" t="e">
        <f t="shared" si="491"/>
        <v>#DIV/0!</v>
      </c>
      <c r="CE159" s="3" t="e">
        <f t="shared" si="491"/>
        <v>#DIV/0!</v>
      </c>
      <c r="CF159" s="3" t="e">
        <f t="shared" si="491"/>
        <v>#DIV/0!</v>
      </c>
      <c r="CG159" s="3" t="e">
        <f t="shared" si="491"/>
        <v>#DIV/0!</v>
      </c>
      <c r="CH159" s="3" t="e">
        <f t="shared" si="491"/>
        <v>#DIV/0!</v>
      </c>
      <c r="CI159" s="3" t="e">
        <f t="shared" si="491"/>
        <v>#DIV/0!</v>
      </c>
      <c r="CJ159" s="3" t="e">
        <f t="shared" si="491"/>
        <v>#DIV/0!</v>
      </c>
      <c r="CK159" s="3" t="e">
        <f t="shared" si="491"/>
        <v>#DIV/0!</v>
      </c>
      <c r="CL159" s="3" t="e">
        <f t="shared" si="491"/>
        <v>#DIV/0!</v>
      </c>
      <c r="CM159" s="3" t="e">
        <f t="shared" si="491"/>
        <v>#DIV/0!</v>
      </c>
      <c r="CN159" s="3" t="e">
        <f t="shared" si="491"/>
        <v>#DIV/0!</v>
      </c>
      <c r="CO159" s="3" t="e">
        <f t="shared" si="491"/>
        <v>#DIV/0!</v>
      </c>
      <c r="CP159" s="3" t="e">
        <f t="shared" si="491"/>
        <v>#DIV/0!</v>
      </c>
      <c r="CQ159" s="3" t="e">
        <f t="shared" si="491"/>
        <v>#DIV/0!</v>
      </c>
      <c r="CR159" s="3" t="e">
        <f t="shared" si="491"/>
        <v>#DIV/0!</v>
      </c>
      <c r="CS159" s="3" t="e">
        <f t="shared" si="491"/>
        <v>#DIV/0!</v>
      </c>
      <c r="CT159" s="3" t="e">
        <f t="shared" si="491"/>
        <v>#DIV/0!</v>
      </c>
      <c r="CU159" s="3" t="e">
        <f t="shared" si="491"/>
        <v>#DIV/0!</v>
      </c>
      <c r="CV159" s="3" t="e">
        <f t="shared" si="491"/>
        <v>#DIV/0!</v>
      </c>
      <c r="CW159" s="3" t="e">
        <f t="shared" si="491"/>
        <v>#DIV/0!</v>
      </c>
      <c r="CX159" s="3" t="e">
        <f t="shared" si="491"/>
        <v>#DIV/0!</v>
      </c>
    </row>
    <row r="160" spans="1:102" x14ac:dyDescent="0.3">
      <c r="A160" s="2" t="s">
        <v>16</v>
      </c>
    </row>
    <row r="161" spans="1:102" x14ac:dyDescent="0.3">
      <c r="A161" t="str">
        <f>A81</f>
        <v>Do Nothing</v>
      </c>
      <c r="B161" s="3" t="e">
        <f t="shared" ref="B161:K164" si="492">B156/(1+$B$7)^F$41</f>
        <v>#DIV/0!</v>
      </c>
      <c r="C161" s="3" t="e">
        <f t="shared" si="492"/>
        <v>#DIV/0!</v>
      </c>
      <c r="D161" s="3" t="e">
        <f t="shared" si="492"/>
        <v>#DIV/0!</v>
      </c>
      <c r="E161" s="3" t="e">
        <f t="shared" si="492"/>
        <v>#DIV/0!</v>
      </c>
      <c r="F161" s="3" t="e">
        <f t="shared" si="492"/>
        <v>#DIV/0!</v>
      </c>
      <c r="G161" s="3" t="e">
        <f t="shared" si="492"/>
        <v>#DIV/0!</v>
      </c>
      <c r="H161" s="3" t="e">
        <f t="shared" si="492"/>
        <v>#DIV/0!</v>
      </c>
      <c r="I161" s="3" t="e">
        <f t="shared" si="492"/>
        <v>#DIV/0!</v>
      </c>
      <c r="J161" s="3" t="e">
        <f t="shared" si="492"/>
        <v>#DIV/0!</v>
      </c>
      <c r="K161" s="3" t="e">
        <f t="shared" si="492"/>
        <v>#DIV/0!</v>
      </c>
      <c r="L161" s="3" t="e">
        <f t="shared" ref="L161:U164" si="493">L156/(1+$B$7)^P$41</f>
        <v>#DIV/0!</v>
      </c>
      <c r="M161" s="3" t="e">
        <f t="shared" si="493"/>
        <v>#DIV/0!</v>
      </c>
      <c r="N161" s="3" t="e">
        <f t="shared" si="493"/>
        <v>#DIV/0!</v>
      </c>
      <c r="O161" s="3" t="e">
        <f t="shared" si="493"/>
        <v>#DIV/0!</v>
      </c>
      <c r="P161" s="3" t="e">
        <f t="shared" si="493"/>
        <v>#DIV/0!</v>
      </c>
      <c r="Q161" s="3" t="e">
        <f t="shared" si="493"/>
        <v>#DIV/0!</v>
      </c>
      <c r="R161" s="3" t="e">
        <f t="shared" si="493"/>
        <v>#DIV/0!</v>
      </c>
      <c r="S161" s="3" t="e">
        <f t="shared" si="493"/>
        <v>#DIV/0!</v>
      </c>
      <c r="T161" s="3" t="e">
        <f t="shared" si="493"/>
        <v>#DIV/0!</v>
      </c>
      <c r="U161" s="3" t="e">
        <f t="shared" si="493"/>
        <v>#DIV/0!</v>
      </c>
      <c r="V161" s="3" t="e">
        <f t="shared" ref="V161:AE164" si="494">V156/(1+$B$7)^Z$41</f>
        <v>#DIV/0!</v>
      </c>
      <c r="W161" s="3" t="e">
        <f t="shared" si="494"/>
        <v>#DIV/0!</v>
      </c>
      <c r="X161" s="3" t="e">
        <f t="shared" si="494"/>
        <v>#DIV/0!</v>
      </c>
      <c r="Y161" s="3" t="e">
        <f t="shared" si="494"/>
        <v>#DIV/0!</v>
      </c>
      <c r="Z161" s="3" t="e">
        <f t="shared" si="494"/>
        <v>#DIV/0!</v>
      </c>
      <c r="AA161" s="3" t="e">
        <f t="shared" si="494"/>
        <v>#DIV/0!</v>
      </c>
      <c r="AB161" s="3" t="e">
        <f t="shared" si="494"/>
        <v>#DIV/0!</v>
      </c>
      <c r="AC161" s="3" t="e">
        <f t="shared" si="494"/>
        <v>#DIV/0!</v>
      </c>
      <c r="AD161" s="3" t="e">
        <f t="shared" si="494"/>
        <v>#DIV/0!</v>
      </c>
      <c r="AE161" s="3" t="e">
        <f t="shared" si="494"/>
        <v>#DIV/0!</v>
      </c>
      <c r="AF161" s="3" t="e">
        <f t="shared" ref="AF161:AO164" si="495">AF156/(1+$B$7)^AJ$41</f>
        <v>#DIV/0!</v>
      </c>
      <c r="AG161" s="3" t="e">
        <f t="shared" si="495"/>
        <v>#DIV/0!</v>
      </c>
      <c r="AH161" s="3" t="e">
        <f t="shared" si="495"/>
        <v>#DIV/0!</v>
      </c>
      <c r="AI161" s="3" t="e">
        <f t="shared" si="495"/>
        <v>#DIV/0!</v>
      </c>
      <c r="AJ161" s="3" t="e">
        <f t="shared" si="495"/>
        <v>#DIV/0!</v>
      </c>
      <c r="AK161" s="3" t="e">
        <f t="shared" si="495"/>
        <v>#DIV/0!</v>
      </c>
      <c r="AL161" s="3" t="e">
        <f t="shared" si="495"/>
        <v>#DIV/0!</v>
      </c>
      <c r="AM161" s="3" t="e">
        <f t="shared" si="495"/>
        <v>#DIV/0!</v>
      </c>
      <c r="AN161" s="3" t="e">
        <f t="shared" si="495"/>
        <v>#DIV/0!</v>
      </c>
      <c r="AO161" s="3" t="e">
        <f t="shared" si="495"/>
        <v>#DIV/0!</v>
      </c>
      <c r="AP161" s="3" t="e">
        <f t="shared" ref="AP161:AY164" si="496">AP156/(1+$B$7)^AT$41</f>
        <v>#DIV/0!</v>
      </c>
      <c r="AQ161" s="3" t="e">
        <f t="shared" si="496"/>
        <v>#DIV/0!</v>
      </c>
      <c r="AR161" s="3" t="e">
        <f t="shared" si="496"/>
        <v>#DIV/0!</v>
      </c>
      <c r="AS161" s="3" t="e">
        <f t="shared" si="496"/>
        <v>#DIV/0!</v>
      </c>
      <c r="AT161" s="3" t="e">
        <f t="shared" si="496"/>
        <v>#DIV/0!</v>
      </c>
      <c r="AU161" s="3" t="e">
        <f t="shared" si="496"/>
        <v>#DIV/0!</v>
      </c>
      <c r="AV161" s="3" t="e">
        <f t="shared" si="496"/>
        <v>#DIV/0!</v>
      </c>
      <c r="AW161" s="3" t="e">
        <f t="shared" si="496"/>
        <v>#DIV/0!</v>
      </c>
      <c r="AX161" s="3" t="e">
        <f t="shared" si="496"/>
        <v>#DIV/0!</v>
      </c>
      <c r="AY161" s="3" t="e">
        <f t="shared" si="496"/>
        <v>#DIV/0!</v>
      </c>
      <c r="AZ161" s="3" t="e">
        <f t="shared" ref="AZ161:BI164" si="497">AZ156/(1+$B$7)^BD$41</f>
        <v>#DIV/0!</v>
      </c>
      <c r="BA161" s="3" t="e">
        <f t="shared" si="497"/>
        <v>#DIV/0!</v>
      </c>
      <c r="BB161" s="3" t="e">
        <f t="shared" si="497"/>
        <v>#DIV/0!</v>
      </c>
      <c r="BC161" s="3" t="e">
        <f t="shared" si="497"/>
        <v>#DIV/0!</v>
      </c>
      <c r="BD161" s="3" t="e">
        <f t="shared" si="497"/>
        <v>#DIV/0!</v>
      </c>
      <c r="BE161" s="3" t="e">
        <f t="shared" si="497"/>
        <v>#DIV/0!</v>
      </c>
      <c r="BF161" s="3" t="e">
        <f t="shared" si="497"/>
        <v>#DIV/0!</v>
      </c>
      <c r="BG161" s="3" t="e">
        <f t="shared" si="497"/>
        <v>#DIV/0!</v>
      </c>
      <c r="BH161" s="3" t="e">
        <f t="shared" si="497"/>
        <v>#DIV/0!</v>
      </c>
      <c r="BI161" s="3" t="e">
        <f t="shared" si="497"/>
        <v>#DIV/0!</v>
      </c>
      <c r="BJ161" s="3" t="e">
        <f t="shared" ref="BJ161:BS164" si="498">BJ156/(1+$B$7)^BN$41</f>
        <v>#DIV/0!</v>
      </c>
      <c r="BK161" s="3" t="e">
        <f t="shared" si="498"/>
        <v>#DIV/0!</v>
      </c>
      <c r="BL161" s="3" t="e">
        <f t="shared" si="498"/>
        <v>#DIV/0!</v>
      </c>
      <c r="BM161" s="3" t="e">
        <f t="shared" si="498"/>
        <v>#DIV/0!</v>
      </c>
      <c r="BN161" s="3" t="e">
        <f t="shared" si="498"/>
        <v>#DIV/0!</v>
      </c>
      <c r="BO161" s="3" t="e">
        <f t="shared" si="498"/>
        <v>#DIV/0!</v>
      </c>
      <c r="BP161" s="3" t="e">
        <f t="shared" si="498"/>
        <v>#DIV/0!</v>
      </c>
      <c r="BQ161" s="3" t="e">
        <f t="shared" si="498"/>
        <v>#DIV/0!</v>
      </c>
      <c r="BR161" s="3" t="e">
        <f t="shared" si="498"/>
        <v>#DIV/0!</v>
      </c>
      <c r="BS161" s="3" t="e">
        <f t="shared" si="498"/>
        <v>#DIV/0!</v>
      </c>
      <c r="BT161" s="3" t="e">
        <f t="shared" ref="BT161:CC164" si="499">BT156/(1+$B$7)^BX$41</f>
        <v>#DIV/0!</v>
      </c>
      <c r="BU161" s="3" t="e">
        <f t="shared" si="499"/>
        <v>#DIV/0!</v>
      </c>
      <c r="BV161" s="3" t="e">
        <f t="shared" si="499"/>
        <v>#DIV/0!</v>
      </c>
      <c r="BW161" s="3" t="e">
        <f t="shared" si="499"/>
        <v>#DIV/0!</v>
      </c>
      <c r="BX161" s="3" t="e">
        <f t="shared" si="499"/>
        <v>#DIV/0!</v>
      </c>
      <c r="BY161" s="3" t="e">
        <f t="shared" si="499"/>
        <v>#DIV/0!</v>
      </c>
      <c r="BZ161" s="3" t="e">
        <f t="shared" si="499"/>
        <v>#DIV/0!</v>
      </c>
      <c r="CA161" s="3" t="e">
        <f t="shared" si="499"/>
        <v>#DIV/0!</v>
      </c>
      <c r="CB161" s="3" t="e">
        <f t="shared" si="499"/>
        <v>#DIV/0!</v>
      </c>
      <c r="CC161" s="3" t="e">
        <f t="shared" si="499"/>
        <v>#DIV/0!</v>
      </c>
      <c r="CD161" s="3" t="e">
        <f t="shared" ref="CD161:CM164" si="500">CD156/(1+$B$7)^CH$41</f>
        <v>#DIV/0!</v>
      </c>
      <c r="CE161" s="3" t="e">
        <f t="shared" si="500"/>
        <v>#DIV/0!</v>
      </c>
      <c r="CF161" s="3" t="e">
        <f t="shared" si="500"/>
        <v>#DIV/0!</v>
      </c>
      <c r="CG161" s="3" t="e">
        <f t="shared" si="500"/>
        <v>#DIV/0!</v>
      </c>
      <c r="CH161" s="3" t="e">
        <f t="shared" si="500"/>
        <v>#DIV/0!</v>
      </c>
      <c r="CI161" s="3" t="e">
        <f t="shared" si="500"/>
        <v>#DIV/0!</v>
      </c>
      <c r="CJ161" s="3" t="e">
        <f t="shared" si="500"/>
        <v>#DIV/0!</v>
      </c>
      <c r="CK161" s="3" t="e">
        <f t="shared" si="500"/>
        <v>#DIV/0!</v>
      </c>
      <c r="CL161" s="3" t="e">
        <f t="shared" si="500"/>
        <v>#DIV/0!</v>
      </c>
      <c r="CM161" s="3" t="e">
        <f t="shared" si="500"/>
        <v>#DIV/0!</v>
      </c>
      <c r="CN161" s="3" t="e">
        <f t="shared" ref="CN161:CW164" si="501">CN156/(1+$B$7)^CR$41</f>
        <v>#DIV/0!</v>
      </c>
      <c r="CO161" s="3" t="e">
        <f t="shared" si="501"/>
        <v>#DIV/0!</v>
      </c>
      <c r="CP161" s="3" t="e">
        <f t="shared" si="501"/>
        <v>#DIV/0!</v>
      </c>
      <c r="CQ161" s="3" t="e">
        <f t="shared" si="501"/>
        <v>#DIV/0!</v>
      </c>
      <c r="CR161" s="3" t="e">
        <f t="shared" si="501"/>
        <v>#DIV/0!</v>
      </c>
      <c r="CS161" s="3" t="e">
        <f t="shared" si="501"/>
        <v>#DIV/0!</v>
      </c>
      <c r="CT161" s="3" t="e">
        <f t="shared" si="501"/>
        <v>#DIV/0!</v>
      </c>
      <c r="CU161" s="3" t="e">
        <f t="shared" si="501"/>
        <v>#DIV/0!</v>
      </c>
      <c r="CV161" s="3" t="e">
        <f t="shared" si="501"/>
        <v>#DIV/0!</v>
      </c>
      <c r="CW161" s="3" t="e">
        <f t="shared" si="501"/>
        <v>#DIV/0!</v>
      </c>
      <c r="CX161" s="3" t="e">
        <f t="shared" ref="CX161:CX164" si="502">CX156/(1+$B$7)^DB$41</f>
        <v>#DIV/0!</v>
      </c>
    </row>
    <row r="162" spans="1:102" x14ac:dyDescent="0.3">
      <c r="A162" t="str">
        <f>A82</f>
        <v>Diversion Channels</v>
      </c>
      <c r="B162" s="3" t="e">
        <f t="shared" si="492"/>
        <v>#DIV/0!</v>
      </c>
      <c r="C162" s="3" t="e">
        <f t="shared" si="492"/>
        <v>#DIV/0!</v>
      </c>
      <c r="D162" s="3" t="e">
        <f t="shared" si="492"/>
        <v>#DIV/0!</v>
      </c>
      <c r="E162" s="3" t="e">
        <f t="shared" si="492"/>
        <v>#DIV/0!</v>
      </c>
      <c r="F162" s="3" t="e">
        <f t="shared" si="492"/>
        <v>#DIV/0!</v>
      </c>
      <c r="G162" s="3" t="e">
        <f t="shared" si="492"/>
        <v>#DIV/0!</v>
      </c>
      <c r="H162" s="3" t="e">
        <f t="shared" si="492"/>
        <v>#DIV/0!</v>
      </c>
      <c r="I162" s="3" t="e">
        <f t="shared" si="492"/>
        <v>#DIV/0!</v>
      </c>
      <c r="J162" s="3" t="e">
        <f t="shared" si="492"/>
        <v>#DIV/0!</v>
      </c>
      <c r="K162" s="3" t="e">
        <f t="shared" si="492"/>
        <v>#DIV/0!</v>
      </c>
      <c r="L162" s="3" t="e">
        <f t="shared" si="493"/>
        <v>#DIV/0!</v>
      </c>
      <c r="M162" s="3" t="e">
        <f t="shared" si="493"/>
        <v>#DIV/0!</v>
      </c>
      <c r="N162" s="3" t="e">
        <f t="shared" si="493"/>
        <v>#DIV/0!</v>
      </c>
      <c r="O162" s="3" t="e">
        <f t="shared" si="493"/>
        <v>#DIV/0!</v>
      </c>
      <c r="P162" s="3" t="e">
        <f t="shared" si="493"/>
        <v>#DIV/0!</v>
      </c>
      <c r="Q162" s="3" t="e">
        <f t="shared" si="493"/>
        <v>#DIV/0!</v>
      </c>
      <c r="R162" s="3" t="e">
        <f t="shared" si="493"/>
        <v>#DIV/0!</v>
      </c>
      <c r="S162" s="3" t="e">
        <f t="shared" si="493"/>
        <v>#DIV/0!</v>
      </c>
      <c r="T162" s="3" t="e">
        <f t="shared" si="493"/>
        <v>#DIV/0!</v>
      </c>
      <c r="U162" s="3" t="e">
        <f t="shared" si="493"/>
        <v>#DIV/0!</v>
      </c>
      <c r="V162" s="3" t="e">
        <f t="shared" si="494"/>
        <v>#DIV/0!</v>
      </c>
      <c r="W162" s="3" t="e">
        <f t="shared" si="494"/>
        <v>#DIV/0!</v>
      </c>
      <c r="X162" s="3" t="e">
        <f t="shared" si="494"/>
        <v>#DIV/0!</v>
      </c>
      <c r="Y162" s="3" t="e">
        <f t="shared" si="494"/>
        <v>#DIV/0!</v>
      </c>
      <c r="Z162" s="3" t="e">
        <f t="shared" si="494"/>
        <v>#DIV/0!</v>
      </c>
      <c r="AA162" s="3" t="e">
        <f t="shared" si="494"/>
        <v>#DIV/0!</v>
      </c>
      <c r="AB162" s="3" t="e">
        <f t="shared" si="494"/>
        <v>#DIV/0!</v>
      </c>
      <c r="AC162" s="3" t="e">
        <f t="shared" si="494"/>
        <v>#DIV/0!</v>
      </c>
      <c r="AD162" s="3" t="e">
        <f t="shared" si="494"/>
        <v>#DIV/0!</v>
      </c>
      <c r="AE162" s="3" t="e">
        <f t="shared" si="494"/>
        <v>#DIV/0!</v>
      </c>
      <c r="AF162" s="3" t="e">
        <f t="shared" si="495"/>
        <v>#DIV/0!</v>
      </c>
      <c r="AG162" s="3" t="e">
        <f t="shared" si="495"/>
        <v>#DIV/0!</v>
      </c>
      <c r="AH162" s="3" t="e">
        <f t="shared" si="495"/>
        <v>#DIV/0!</v>
      </c>
      <c r="AI162" s="3" t="e">
        <f t="shared" si="495"/>
        <v>#DIV/0!</v>
      </c>
      <c r="AJ162" s="3" t="e">
        <f t="shared" si="495"/>
        <v>#DIV/0!</v>
      </c>
      <c r="AK162" s="3" t="e">
        <f t="shared" si="495"/>
        <v>#DIV/0!</v>
      </c>
      <c r="AL162" s="3" t="e">
        <f t="shared" si="495"/>
        <v>#DIV/0!</v>
      </c>
      <c r="AM162" s="3" t="e">
        <f t="shared" si="495"/>
        <v>#DIV/0!</v>
      </c>
      <c r="AN162" s="3" t="e">
        <f t="shared" si="495"/>
        <v>#DIV/0!</v>
      </c>
      <c r="AO162" s="3" t="e">
        <f t="shared" si="495"/>
        <v>#DIV/0!</v>
      </c>
      <c r="AP162" s="3" t="e">
        <f t="shared" si="496"/>
        <v>#DIV/0!</v>
      </c>
      <c r="AQ162" s="3" t="e">
        <f t="shared" si="496"/>
        <v>#DIV/0!</v>
      </c>
      <c r="AR162" s="3" t="e">
        <f t="shared" si="496"/>
        <v>#DIV/0!</v>
      </c>
      <c r="AS162" s="3" t="e">
        <f t="shared" si="496"/>
        <v>#DIV/0!</v>
      </c>
      <c r="AT162" s="3" t="e">
        <f t="shared" si="496"/>
        <v>#DIV/0!</v>
      </c>
      <c r="AU162" s="3" t="e">
        <f t="shared" si="496"/>
        <v>#DIV/0!</v>
      </c>
      <c r="AV162" s="3" t="e">
        <f t="shared" si="496"/>
        <v>#DIV/0!</v>
      </c>
      <c r="AW162" s="3" t="e">
        <f t="shared" si="496"/>
        <v>#DIV/0!</v>
      </c>
      <c r="AX162" s="3" t="e">
        <f t="shared" si="496"/>
        <v>#DIV/0!</v>
      </c>
      <c r="AY162" s="3" t="e">
        <f t="shared" si="496"/>
        <v>#DIV/0!</v>
      </c>
      <c r="AZ162" s="3" t="e">
        <f t="shared" si="497"/>
        <v>#DIV/0!</v>
      </c>
      <c r="BA162" s="3" t="e">
        <f t="shared" si="497"/>
        <v>#DIV/0!</v>
      </c>
      <c r="BB162" s="3" t="e">
        <f t="shared" si="497"/>
        <v>#DIV/0!</v>
      </c>
      <c r="BC162" s="3" t="e">
        <f t="shared" si="497"/>
        <v>#DIV/0!</v>
      </c>
      <c r="BD162" s="3" t="e">
        <f t="shared" si="497"/>
        <v>#DIV/0!</v>
      </c>
      <c r="BE162" s="3" t="e">
        <f t="shared" si="497"/>
        <v>#DIV/0!</v>
      </c>
      <c r="BF162" s="3" t="e">
        <f t="shared" si="497"/>
        <v>#DIV/0!</v>
      </c>
      <c r="BG162" s="3" t="e">
        <f t="shared" si="497"/>
        <v>#DIV/0!</v>
      </c>
      <c r="BH162" s="3" t="e">
        <f t="shared" si="497"/>
        <v>#DIV/0!</v>
      </c>
      <c r="BI162" s="3" t="e">
        <f t="shared" si="497"/>
        <v>#DIV/0!</v>
      </c>
      <c r="BJ162" s="3" t="e">
        <f t="shared" si="498"/>
        <v>#DIV/0!</v>
      </c>
      <c r="BK162" s="3" t="e">
        <f t="shared" si="498"/>
        <v>#DIV/0!</v>
      </c>
      <c r="BL162" s="3" t="e">
        <f t="shared" si="498"/>
        <v>#DIV/0!</v>
      </c>
      <c r="BM162" s="3" t="e">
        <f t="shared" si="498"/>
        <v>#DIV/0!</v>
      </c>
      <c r="BN162" s="3" t="e">
        <f t="shared" si="498"/>
        <v>#DIV/0!</v>
      </c>
      <c r="BO162" s="3" t="e">
        <f t="shared" si="498"/>
        <v>#DIV/0!</v>
      </c>
      <c r="BP162" s="3" t="e">
        <f t="shared" si="498"/>
        <v>#DIV/0!</v>
      </c>
      <c r="BQ162" s="3" t="e">
        <f t="shared" si="498"/>
        <v>#DIV/0!</v>
      </c>
      <c r="BR162" s="3" t="e">
        <f t="shared" si="498"/>
        <v>#DIV/0!</v>
      </c>
      <c r="BS162" s="3" t="e">
        <f t="shared" si="498"/>
        <v>#DIV/0!</v>
      </c>
      <c r="BT162" s="3" t="e">
        <f t="shared" si="499"/>
        <v>#DIV/0!</v>
      </c>
      <c r="BU162" s="3" t="e">
        <f t="shared" si="499"/>
        <v>#DIV/0!</v>
      </c>
      <c r="BV162" s="3" t="e">
        <f t="shared" si="499"/>
        <v>#DIV/0!</v>
      </c>
      <c r="BW162" s="3" t="e">
        <f t="shared" si="499"/>
        <v>#DIV/0!</v>
      </c>
      <c r="BX162" s="3" t="e">
        <f t="shared" si="499"/>
        <v>#DIV/0!</v>
      </c>
      <c r="BY162" s="3" t="e">
        <f t="shared" si="499"/>
        <v>#DIV/0!</v>
      </c>
      <c r="BZ162" s="3" t="e">
        <f t="shared" si="499"/>
        <v>#DIV/0!</v>
      </c>
      <c r="CA162" s="3" t="e">
        <f t="shared" si="499"/>
        <v>#DIV/0!</v>
      </c>
      <c r="CB162" s="3" t="e">
        <f t="shared" si="499"/>
        <v>#DIV/0!</v>
      </c>
      <c r="CC162" s="3" t="e">
        <f t="shared" si="499"/>
        <v>#DIV/0!</v>
      </c>
      <c r="CD162" s="3" t="e">
        <f t="shared" si="500"/>
        <v>#DIV/0!</v>
      </c>
      <c r="CE162" s="3" t="e">
        <f t="shared" si="500"/>
        <v>#DIV/0!</v>
      </c>
      <c r="CF162" s="3" t="e">
        <f t="shared" si="500"/>
        <v>#DIV/0!</v>
      </c>
      <c r="CG162" s="3" t="e">
        <f t="shared" si="500"/>
        <v>#DIV/0!</v>
      </c>
      <c r="CH162" s="3" t="e">
        <f t="shared" si="500"/>
        <v>#DIV/0!</v>
      </c>
      <c r="CI162" s="3" t="e">
        <f t="shared" si="500"/>
        <v>#DIV/0!</v>
      </c>
      <c r="CJ162" s="3" t="e">
        <f t="shared" si="500"/>
        <v>#DIV/0!</v>
      </c>
      <c r="CK162" s="3" t="e">
        <f t="shared" si="500"/>
        <v>#DIV/0!</v>
      </c>
      <c r="CL162" s="3" t="e">
        <f t="shared" si="500"/>
        <v>#DIV/0!</v>
      </c>
      <c r="CM162" s="3" t="e">
        <f t="shared" si="500"/>
        <v>#DIV/0!</v>
      </c>
      <c r="CN162" s="3" t="e">
        <f t="shared" si="501"/>
        <v>#DIV/0!</v>
      </c>
      <c r="CO162" s="3" t="e">
        <f t="shared" si="501"/>
        <v>#DIV/0!</v>
      </c>
      <c r="CP162" s="3" t="e">
        <f t="shared" si="501"/>
        <v>#DIV/0!</v>
      </c>
      <c r="CQ162" s="3" t="e">
        <f t="shared" si="501"/>
        <v>#DIV/0!</v>
      </c>
      <c r="CR162" s="3" t="e">
        <f t="shared" si="501"/>
        <v>#DIV/0!</v>
      </c>
      <c r="CS162" s="3" t="e">
        <f t="shared" si="501"/>
        <v>#DIV/0!</v>
      </c>
      <c r="CT162" s="3" t="e">
        <f t="shared" si="501"/>
        <v>#DIV/0!</v>
      </c>
      <c r="CU162" s="3" t="e">
        <f t="shared" si="501"/>
        <v>#DIV/0!</v>
      </c>
      <c r="CV162" s="3" t="e">
        <f t="shared" si="501"/>
        <v>#DIV/0!</v>
      </c>
      <c r="CW162" s="3" t="e">
        <f t="shared" si="501"/>
        <v>#DIV/0!</v>
      </c>
      <c r="CX162" s="3" t="e">
        <f t="shared" si="502"/>
        <v>#DIV/0!</v>
      </c>
    </row>
    <row r="163" spans="1:102" x14ac:dyDescent="0.3">
      <c r="A163" t="str">
        <f>A83</f>
        <v>Shoes Outside Door</v>
      </c>
      <c r="B163" s="3" t="e">
        <f t="shared" si="492"/>
        <v>#DIV/0!</v>
      </c>
      <c r="C163" s="3" t="e">
        <f t="shared" si="492"/>
        <v>#DIV/0!</v>
      </c>
      <c r="D163" s="3" t="e">
        <f t="shared" si="492"/>
        <v>#DIV/0!</v>
      </c>
      <c r="E163" s="3" t="e">
        <f t="shared" si="492"/>
        <v>#DIV/0!</v>
      </c>
      <c r="F163" s="3" t="e">
        <f t="shared" si="492"/>
        <v>#DIV/0!</v>
      </c>
      <c r="G163" s="3" t="e">
        <f t="shared" si="492"/>
        <v>#DIV/0!</v>
      </c>
      <c r="H163" s="3" t="e">
        <f t="shared" si="492"/>
        <v>#DIV/0!</v>
      </c>
      <c r="I163" s="3" t="e">
        <f t="shared" si="492"/>
        <v>#DIV/0!</v>
      </c>
      <c r="J163" s="3" t="e">
        <f t="shared" si="492"/>
        <v>#DIV/0!</v>
      </c>
      <c r="K163" s="3" t="e">
        <f t="shared" si="492"/>
        <v>#DIV/0!</v>
      </c>
      <c r="L163" s="3" t="e">
        <f t="shared" si="493"/>
        <v>#DIV/0!</v>
      </c>
      <c r="M163" s="3" t="e">
        <f t="shared" si="493"/>
        <v>#DIV/0!</v>
      </c>
      <c r="N163" s="3" t="e">
        <f t="shared" si="493"/>
        <v>#DIV/0!</v>
      </c>
      <c r="O163" s="3" t="e">
        <f t="shared" si="493"/>
        <v>#DIV/0!</v>
      </c>
      <c r="P163" s="3" t="e">
        <f t="shared" si="493"/>
        <v>#DIV/0!</v>
      </c>
      <c r="Q163" s="3" t="e">
        <f t="shared" si="493"/>
        <v>#DIV/0!</v>
      </c>
      <c r="R163" s="3" t="e">
        <f t="shared" si="493"/>
        <v>#DIV/0!</v>
      </c>
      <c r="S163" s="3" t="e">
        <f t="shared" si="493"/>
        <v>#DIV/0!</v>
      </c>
      <c r="T163" s="3" t="e">
        <f t="shared" si="493"/>
        <v>#DIV/0!</v>
      </c>
      <c r="U163" s="3" t="e">
        <f t="shared" si="493"/>
        <v>#DIV/0!</v>
      </c>
      <c r="V163" s="3" t="e">
        <f t="shared" si="494"/>
        <v>#DIV/0!</v>
      </c>
      <c r="W163" s="3" t="e">
        <f t="shared" si="494"/>
        <v>#DIV/0!</v>
      </c>
      <c r="X163" s="3" t="e">
        <f t="shared" si="494"/>
        <v>#DIV/0!</v>
      </c>
      <c r="Y163" s="3" t="e">
        <f t="shared" si="494"/>
        <v>#DIV/0!</v>
      </c>
      <c r="Z163" s="3" t="e">
        <f t="shared" si="494"/>
        <v>#DIV/0!</v>
      </c>
      <c r="AA163" s="3" t="e">
        <f t="shared" si="494"/>
        <v>#DIV/0!</v>
      </c>
      <c r="AB163" s="3" t="e">
        <f t="shared" si="494"/>
        <v>#DIV/0!</v>
      </c>
      <c r="AC163" s="3" t="e">
        <f t="shared" si="494"/>
        <v>#DIV/0!</v>
      </c>
      <c r="AD163" s="3" t="e">
        <f t="shared" si="494"/>
        <v>#DIV/0!</v>
      </c>
      <c r="AE163" s="3" t="e">
        <f t="shared" si="494"/>
        <v>#DIV/0!</v>
      </c>
      <c r="AF163" s="3" t="e">
        <f t="shared" si="495"/>
        <v>#DIV/0!</v>
      </c>
      <c r="AG163" s="3" t="e">
        <f t="shared" si="495"/>
        <v>#DIV/0!</v>
      </c>
      <c r="AH163" s="3" t="e">
        <f t="shared" si="495"/>
        <v>#DIV/0!</v>
      </c>
      <c r="AI163" s="3" t="e">
        <f t="shared" si="495"/>
        <v>#DIV/0!</v>
      </c>
      <c r="AJ163" s="3" t="e">
        <f t="shared" si="495"/>
        <v>#DIV/0!</v>
      </c>
      <c r="AK163" s="3" t="e">
        <f t="shared" si="495"/>
        <v>#DIV/0!</v>
      </c>
      <c r="AL163" s="3" t="e">
        <f t="shared" si="495"/>
        <v>#DIV/0!</v>
      </c>
      <c r="AM163" s="3" t="e">
        <f t="shared" si="495"/>
        <v>#DIV/0!</v>
      </c>
      <c r="AN163" s="3" t="e">
        <f t="shared" si="495"/>
        <v>#DIV/0!</v>
      </c>
      <c r="AO163" s="3" t="e">
        <f t="shared" si="495"/>
        <v>#DIV/0!</v>
      </c>
      <c r="AP163" s="3" t="e">
        <f t="shared" si="496"/>
        <v>#DIV/0!</v>
      </c>
      <c r="AQ163" s="3" t="e">
        <f t="shared" si="496"/>
        <v>#DIV/0!</v>
      </c>
      <c r="AR163" s="3" t="e">
        <f t="shared" si="496"/>
        <v>#DIV/0!</v>
      </c>
      <c r="AS163" s="3" t="e">
        <f t="shared" si="496"/>
        <v>#DIV/0!</v>
      </c>
      <c r="AT163" s="3" t="e">
        <f t="shared" si="496"/>
        <v>#DIV/0!</v>
      </c>
      <c r="AU163" s="3" t="e">
        <f t="shared" si="496"/>
        <v>#DIV/0!</v>
      </c>
      <c r="AV163" s="3" t="e">
        <f t="shared" si="496"/>
        <v>#DIV/0!</v>
      </c>
      <c r="AW163" s="3" t="e">
        <f t="shared" si="496"/>
        <v>#DIV/0!</v>
      </c>
      <c r="AX163" s="3" t="e">
        <f t="shared" si="496"/>
        <v>#DIV/0!</v>
      </c>
      <c r="AY163" s="3" t="e">
        <f t="shared" si="496"/>
        <v>#DIV/0!</v>
      </c>
      <c r="AZ163" s="3" t="e">
        <f t="shared" si="497"/>
        <v>#DIV/0!</v>
      </c>
      <c r="BA163" s="3" t="e">
        <f t="shared" si="497"/>
        <v>#DIV/0!</v>
      </c>
      <c r="BB163" s="3" t="e">
        <f t="shared" si="497"/>
        <v>#DIV/0!</v>
      </c>
      <c r="BC163" s="3" t="e">
        <f t="shared" si="497"/>
        <v>#DIV/0!</v>
      </c>
      <c r="BD163" s="3" t="e">
        <f t="shared" si="497"/>
        <v>#DIV/0!</v>
      </c>
      <c r="BE163" s="3" t="e">
        <f t="shared" si="497"/>
        <v>#DIV/0!</v>
      </c>
      <c r="BF163" s="3" t="e">
        <f t="shared" si="497"/>
        <v>#DIV/0!</v>
      </c>
      <c r="BG163" s="3" t="e">
        <f t="shared" si="497"/>
        <v>#DIV/0!</v>
      </c>
      <c r="BH163" s="3" t="e">
        <f t="shared" si="497"/>
        <v>#DIV/0!</v>
      </c>
      <c r="BI163" s="3" t="e">
        <f t="shared" si="497"/>
        <v>#DIV/0!</v>
      </c>
      <c r="BJ163" s="3" t="e">
        <f t="shared" si="498"/>
        <v>#DIV/0!</v>
      </c>
      <c r="BK163" s="3" t="e">
        <f t="shared" si="498"/>
        <v>#DIV/0!</v>
      </c>
      <c r="BL163" s="3" t="e">
        <f t="shared" si="498"/>
        <v>#DIV/0!</v>
      </c>
      <c r="BM163" s="3" t="e">
        <f t="shared" si="498"/>
        <v>#DIV/0!</v>
      </c>
      <c r="BN163" s="3" t="e">
        <f t="shared" si="498"/>
        <v>#DIV/0!</v>
      </c>
      <c r="BO163" s="3" t="e">
        <f t="shared" si="498"/>
        <v>#DIV/0!</v>
      </c>
      <c r="BP163" s="3" t="e">
        <f t="shared" si="498"/>
        <v>#DIV/0!</v>
      </c>
      <c r="BQ163" s="3" t="e">
        <f t="shared" si="498"/>
        <v>#DIV/0!</v>
      </c>
      <c r="BR163" s="3" t="e">
        <f t="shared" si="498"/>
        <v>#DIV/0!</v>
      </c>
      <c r="BS163" s="3" t="e">
        <f t="shared" si="498"/>
        <v>#DIV/0!</v>
      </c>
      <c r="BT163" s="3" t="e">
        <f t="shared" si="499"/>
        <v>#DIV/0!</v>
      </c>
      <c r="BU163" s="3" t="e">
        <f t="shared" si="499"/>
        <v>#DIV/0!</v>
      </c>
      <c r="BV163" s="3" t="e">
        <f t="shared" si="499"/>
        <v>#DIV/0!</v>
      </c>
      <c r="BW163" s="3" t="e">
        <f t="shared" si="499"/>
        <v>#DIV/0!</v>
      </c>
      <c r="BX163" s="3" t="e">
        <f t="shared" si="499"/>
        <v>#DIV/0!</v>
      </c>
      <c r="BY163" s="3" t="e">
        <f t="shared" si="499"/>
        <v>#DIV/0!</v>
      </c>
      <c r="BZ163" s="3" t="e">
        <f t="shared" si="499"/>
        <v>#DIV/0!</v>
      </c>
      <c r="CA163" s="3" t="e">
        <f t="shared" si="499"/>
        <v>#DIV/0!</v>
      </c>
      <c r="CB163" s="3" t="e">
        <f t="shared" si="499"/>
        <v>#DIV/0!</v>
      </c>
      <c r="CC163" s="3" t="e">
        <f t="shared" si="499"/>
        <v>#DIV/0!</v>
      </c>
      <c r="CD163" s="3" t="e">
        <f t="shared" si="500"/>
        <v>#DIV/0!</v>
      </c>
      <c r="CE163" s="3" t="e">
        <f t="shared" si="500"/>
        <v>#DIV/0!</v>
      </c>
      <c r="CF163" s="3" t="e">
        <f t="shared" si="500"/>
        <v>#DIV/0!</v>
      </c>
      <c r="CG163" s="3" t="e">
        <f t="shared" si="500"/>
        <v>#DIV/0!</v>
      </c>
      <c r="CH163" s="3" t="e">
        <f t="shared" si="500"/>
        <v>#DIV/0!</v>
      </c>
      <c r="CI163" s="3" t="e">
        <f t="shared" si="500"/>
        <v>#DIV/0!</v>
      </c>
      <c r="CJ163" s="3" t="e">
        <f t="shared" si="500"/>
        <v>#DIV/0!</v>
      </c>
      <c r="CK163" s="3" t="e">
        <f t="shared" si="500"/>
        <v>#DIV/0!</v>
      </c>
      <c r="CL163" s="3" t="e">
        <f t="shared" si="500"/>
        <v>#DIV/0!</v>
      </c>
      <c r="CM163" s="3" t="e">
        <f t="shared" si="500"/>
        <v>#DIV/0!</v>
      </c>
      <c r="CN163" s="3" t="e">
        <f t="shared" si="501"/>
        <v>#DIV/0!</v>
      </c>
      <c r="CO163" s="3" t="e">
        <f t="shared" si="501"/>
        <v>#DIV/0!</v>
      </c>
      <c r="CP163" s="3" t="e">
        <f t="shared" si="501"/>
        <v>#DIV/0!</v>
      </c>
      <c r="CQ163" s="3" t="e">
        <f t="shared" si="501"/>
        <v>#DIV/0!</v>
      </c>
      <c r="CR163" s="3" t="e">
        <f t="shared" si="501"/>
        <v>#DIV/0!</v>
      </c>
      <c r="CS163" s="3" t="e">
        <f t="shared" si="501"/>
        <v>#DIV/0!</v>
      </c>
      <c r="CT163" s="3" t="e">
        <f t="shared" si="501"/>
        <v>#DIV/0!</v>
      </c>
      <c r="CU163" s="3" t="e">
        <f t="shared" si="501"/>
        <v>#DIV/0!</v>
      </c>
      <c r="CV163" s="3" t="e">
        <f t="shared" si="501"/>
        <v>#DIV/0!</v>
      </c>
      <c r="CW163" s="3" t="e">
        <f t="shared" si="501"/>
        <v>#DIV/0!</v>
      </c>
      <c r="CX163" s="3" t="e">
        <f t="shared" si="502"/>
        <v>#DIV/0!</v>
      </c>
    </row>
    <row r="164" spans="1:102" x14ac:dyDescent="0.3">
      <c r="A164" t="str">
        <f>A84</f>
        <v>Heaps of Rice</v>
      </c>
      <c r="B164" s="3" t="e">
        <f t="shared" si="492"/>
        <v>#DIV/0!</v>
      </c>
      <c r="C164" s="3" t="e">
        <f t="shared" si="492"/>
        <v>#DIV/0!</v>
      </c>
      <c r="D164" s="3" t="e">
        <f t="shared" si="492"/>
        <v>#DIV/0!</v>
      </c>
      <c r="E164" s="3" t="e">
        <f t="shared" si="492"/>
        <v>#DIV/0!</v>
      </c>
      <c r="F164" s="3" t="e">
        <f t="shared" si="492"/>
        <v>#DIV/0!</v>
      </c>
      <c r="G164" s="3" t="e">
        <f t="shared" si="492"/>
        <v>#DIV/0!</v>
      </c>
      <c r="H164" s="3" t="e">
        <f t="shared" si="492"/>
        <v>#DIV/0!</v>
      </c>
      <c r="I164" s="3" t="e">
        <f t="shared" si="492"/>
        <v>#DIV/0!</v>
      </c>
      <c r="J164" s="3" t="e">
        <f t="shared" si="492"/>
        <v>#DIV/0!</v>
      </c>
      <c r="K164" s="3" t="e">
        <f t="shared" si="492"/>
        <v>#DIV/0!</v>
      </c>
      <c r="L164" s="3" t="e">
        <f t="shared" si="493"/>
        <v>#DIV/0!</v>
      </c>
      <c r="M164" s="3" t="e">
        <f t="shared" si="493"/>
        <v>#DIV/0!</v>
      </c>
      <c r="N164" s="3" t="e">
        <f t="shared" si="493"/>
        <v>#DIV/0!</v>
      </c>
      <c r="O164" s="3" t="e">
        <f t="shared" si="493"/>
        <v>#DIV/0!</v>
      </c>
      <c r="P164" s="3" t="e">
        <f t="shared" si="493"/>
        <v>#DIV/0!</v>
      </c>
      <c r="Q164" s="3" t="e">
        <f t="shared" si="493"/>
        <v>#DIV/0!</v>
      </c>
      <c r="R164" s="3" t="e">
        <f t="shared" si="493"/>
        <v>#DIV/0!</v>
      </c>
      <c r="S164" s="3" t="e">
        <f t="shared" si="493"/>
        <v>#DIV/0!</v>
      </c>
      <c r="T164" s="3" t="e">
        <f t="shared" si="493"/>
        <v>#DIV/0!</v>
      </c>
      <c r="U164" s="3" t="e">
        <f t="shared" si="493"/>
        <v>#DIV/0!</v>
      </c>
      <c r="V164" s="3" t="e">
        <f t="shared" si="494"/>
        <v>#DIV/0!</v>
      </c>
      <c r="W164" s="3" t="e">
        <f t="shared" si="494"/>
        <v>#DIV/0!</v>
      </c>
      <c r="X164" s="3" t="e">
        <f t="shared" si="494"/>
        <v>#DIV/0!</v>
      </c>
      <c r="Y164" s="3" t="e">
        <f t="shared" si="494"/>
        <v>#DIV/0!</v>
      </c>
      <c r="Z164" s="3" t="e">
        <f t="shared" si="494"/>
        <v>#DIV/0!</v>
      </c>
      <c r="AA164" s="3" t="e">
        <f t="shared" si="494"/>
        <v>#DIV/0!</v>
      </c>
      <c r="AB164" s="3" t="e">
        <f t="shared" si="494"/>
        <v>#DIV/0!</v>
      </c>
      <c r="AC164" s="3" t="e">
        <f t="shared" si="494"/>
        <v>#DIV/0!</v>
      </c>
      <c r="AD164" s="3" t="e">
        <f t="shared" si="494"/>
        <v>#DIV/0!</v>
      </c>
      <c r="AE164" s="3" t="e">
        <f t="shared" si="494"/>
        <v>#DIV/0!</v>
      </c>
      <c r="AF164" s="3" t="e">
        <f t="shared" si="495"/>
        <v>#DIV/0!</v>
      </c>
      <c r="AG164" s="3" t="e">
        <f t="shared" si="495"/>
        <v>#DIV/0!</v>
      </c>
      <c r="AH164" s="3" t="e">
        <f t="shared" si="495"/>
        <v>#DIV/0!</v>
      </c>
      <c r="AI164" s="3" t="e">
        <f t="shared" si="495"/>
        <v>#DIV/0!</v>
      </c>
      <c r="AJ164" s="3" t="e">
        <f t="shared" si="495"/>
        <v>#DIV/0!</v>
      </c>
      <c r="AK164" s="3" t="e">
        <f t="shared" si="495"/>
        <v>#DIV/0!</v>
      </c>
      <c r="AL164" s="3" t="e">
        <f t="shared" si="495"/>
        <v>#DIV/0!</v>
      </c>
      <c r="AM164" s="3" t="e">
        <f t="shared" si="495"/>
        <v>#DIV/0!</v>
      </c>
      <c r="AN164" s="3" t="e">
        <f t="shared" si="495"/>
        <v>#DIV/0!</v>
      </c>
      <c r="AO164" s="3" t="e">
        <f t="shared" si="495"/>
        <v>#DIV/0!</v>
      </c>
      <c r="AP164" s="3" t="e">
        <f t="shared" si="496"/>
        <v>#DIV/0!</v>
      </c>
      <c r="AQ164" s="3" t="e">
        <f t="shared" si="496"/>
        <v>#DIV/0!</v>
      </c>
      <c r="AR164" s="3" t="e">
        <f t="shared" si="496"/>
        <v>#DIV/0!</v>
      </c>
      <c r="AS164" s="3" t="e">
        <f t="shared" si="496"/>
        <v>#DIV/0!</v>
      </c>
      <c r="AT164" s="3" t="e">
        <f t="shared" si="496"/>
        <v>#DIV/0!</v>
      </c>
      <c r="AU164" s="3" t="e">
        <f t="shared" si="496"/>
        <v>#DIV/0!</v>
      </c>
      <c r="AV164" s="3" t="e">
        <f t="shared" si="496"/>
        <v>#DIV/0!</v>
      </c>
      <c r="AW164" s="3" t="e">
        <f t="shared" si="496"/>
        <v>#DIV/0!</v>
      </c>
      <c r="AX164" s="3" t="e">
        <f t="shared" si="496"/>
        <v>#DIV/0!</v>
      </c>
      <c r="AY164" s="3" t="e">
        <f t="shared" si="496"/>
        <v>#DIV/0!</v>
      </c>
      <c r="AZ164" s="3" t="e">
        <f t="shared" si="497"/>
        <v>#DIV/0!</v>
      </c>
      <c r="BA164" s="3" t="e">
        <f t="shared" si="497"/>
        <v>#DIV/0!</v>
      </c>
      <c r="BB164" s="3" t="e">
        <f t="shared" si="497"/>
        <v>#DIV/0!</v>
      </c>
      <c r="BC164" s="3" t="e">
        <f t="shared" si="497"/>
        <v>#DIV/0!</v>
      </c>
      <c r="BD164" s="3" t="e">
        <f t="shared" si="497"/>
        <v>#DIV/0!</v>
      </c>
      <c r="BE164" s="3" t="e">
        <f t="shared" si="497"/>
        <v>#DIV/0!</v>
      </c>
      <c r="BF164" s="3" t="e">
        <f t="shared" si="497"/>
        <v>#DIV/0!</v>
      </c>
      <c r="BG164" s="3" t="e">
        <f t="shared" si="497"/>
        <v>#DIV/0!</v>
      </c>
      <c r="BH164" s="3" t="e">
        <f t="shared" si="497"/>
        <v>#DIV/0!</v>
      </c>
      <c r="BI164" s="3" t="e">
        <f t="shared" si="497"/>
        <v>#DIV/0!</v>
      </c>
      <c r="BJ164" s="3" t="e">
        <f t="shared" si="498"/>
        <v>#DIV/0!</v>
      </c>
      <c r="BK164" s="3" t="e">
        <f t="shared" si="498"/>
        <v>#DIV/0!</v>
      </c>
      <c r="BL164" s="3" t="e">
        <f t="shared" si="498"/>
        <v>#DIV/0!</v>
      </c>
      <c r="BM164" s="3" t="e">
        <f t="shared" si="498"/>
        <v>#DIV/0!</v>
      </c>
      <c r="BN164" s="3" t="e">
        <f t="shared" si="498"/>
        <v>#DIV/0!</v>
      </c>
      <c r="BO164" s="3" t="e">
        <f t="shared" si="498"/>
        <v>#DIV/0!</v>
      </c>
      <c r="BP164" s="3" t="e">
        <f t="shared" si="498"/>
        <v>#DIV/0!</v>
      </c>
      <c r="BQ164" s="3" t="e">
        <f t="shared" si="498"/>
        <v>#DIV/0!</v>
      </c>
      <c r="BR164" s="3" t="e">
        <f t="shared" si="498"/>
        <v>#DIV/0!</v>
      </c>
      <c r="BS164" s="3" t="e">
        <f t="shared" si="498"/>
        <v>#DIV/0!</v>
      </c>
      <c r="BT164" s="3" t="e">
        <f t="shared" si="499"/>
        <v>#DIV/0!</v>
      </c>
      <c r="BU164" s="3" t="e">
        <f t="shared" si="499"/>
        <v>#DIV/0!</v>
      </c>
      <c r="BV164" s="3" t="e">
        <f t="shared" si="499"/>
        <v>#DIV/0!</v>
      </c>
      <c r="BW164" s="3" t="e">
        <f t="shared" si="499"/>
        <v>#DIV/0!</v>
      </c>
      <c r="BX164" s="3" t="e">
        <f t="shared" si="499"/>
        <v>#DIV/0!</v>
      </c>
      <c r="BY164" s="3" t="e">
        <f t="shared" si="499"/>
        <v>#DIV/0!</v>
      </c>
      <c r="BZ164" s="3" t="e">
        <f t="shared" si="499"/>
        <v>#DIV/0!</v>
      </c>
      <c r="CA164" s="3" t="e">
        <f t="shared" si="499"/>
        <v>#DIV/0!</v>
      </c>
      <c r="CB164" s="3" t="e">
        <f t="shared" si="499"/>
        <v>#DIV/0!</v>
      </c>
      <c r="CC164" s="3" t="e">
        <f t="shared" si="499"/>
        <v>#DIV/0!</v>
      </c>
      <c r="CD164" s="3" t="e">
        <f t="shared" si="500"/>
        <v>#DIV/0!</v>
      </c>
      <c r="CE164" s="3" t="e">
        <f t="shared" si="500"/>
        <v>#DIV/0!</v>
      </c>
      <c r="CF164" s="3" t="e">
        <f t="shared" si="500"/>
        <v>#DIV/0!</v>
      </c>
      <c r="CG164" s="3" t="e">
        <f t="shared" si="500"/>
        <v>#DIV/0!</v>
      </c>
      <c r="CH164" s="3" t="e">
        <f t="shared" si="500"/>
        <v>#DIV/0!</v>
      </c>
      <c r="CI164" s="3" t="e">
        <f t="shared" si="500"/>
        <v>#DIV/0!</v>
      </c>
      <c r="CJ164" s="3" t="e">
        <f t="shared" si="500"/>
        <v>#DIV/0!</v>
      </c>
      <c r="CK164" s="3" t="e">
        <f t="shared" si="500"/>
        <v>#DIV/0!</v>
      </c>
      <c r="CL164" s="3" t="e">
        <f t="shared" si="500"/>
        <v>#DIV/0!</v>
      </c>
      <c r="CM164" s="3" t="e">
        <f t="shared" si="500"/>
        <v>#DIV/0!</v>
      </c>
      <c r="CN164" s="3" t="e">
        <f t="shared" si="501"/>
        <v>#DIV/0!</v>
      </c>
      <c r="CO164" s="3" t="e">
        <f t="shared" si="501"/>
        <v>#DIV/0!</v>
      </c>
      <c r="CP164" s="3" t="e">
        <f t="shared" si="501"/>
        <v>#DIV/0!</v>
      </c>
      <c r="CQ164" s="3" t="e">
        <f t="shared" si="501"/>
        <v>#DIV/0!</v>
      </c>
      <c r="CR164" s="3" t="e">
        <f t="shared" si="501"/>
        <v>#DIV/0!</v>
      </c>
      <c r="CS164" s="3" t="e">
        <f t="shared" si="501"/>
        <v>#DIV/0!</v>
      </c>
      <c r="CT164" s="3" t="e">
        <f t="shared" si="501"/>
        <v>#DIV/0!</v>
      </c>
      <c r="CU164" s="3" t="e">
        <f t="shared" si="501"/>
        <v>#DIV/0!</v>
      </c>
      <c r="CV164" s="3" t="e">
        <f t="shared" si="501"/>
        <v>#DIV/0!</v>
      </c>
      <c r="CW164" s="3" t="e">
        <f t="shared" si="501"/>
        <v>#DIV/0!</v>
      </c>
      <c r="CX164" s="3" t="e">
        <f t="shared" si="502"/>
        <v>#DIV/0!</v>
      </c>
    </row>
    <row r="166" spans="1:102" hidden="1" x14ac:dyDescent="0.3">
      <c r="A166" s="42" t="s">
        <v>32</v>
      </c>
      <c r="B166" s="41"/>
      <c r="C166" s="41">
        <f>1+B5</f>
        <v>21</v>
      </c>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c r="AF166" s="40"/>
      <c r="AG166" s="40"/>
      <c r="AH166" s="40"/>
      <c r="AI166" s="40"/>
      <c r="AJ166" s="40"/>
      <c r="AK166" s="40"/>
      <c r="AL166" s="40"/>
      <c r="AM166" s="40"/>
      <c r="AN166" s="40"/>
      <c r="AO166" s="40"/>
      <c r="AP166" s="40"/>
      <c r="AQ166" s="40"/>
      <c r="AR166" s="40"/>
      <c r="AS166" s="40"/>
      <c r="AT166" s="40"/>
      <c r="AU166" s="40"/>
      <c r="AV166" s="40"/>
      <c r="AW166" s="40"/>
      <c r="AX166" s="40"/>
      <c r="AY166" s="40"/>
      <c r="AZ166" s="40"/>
      <c r="BA166" s="40"/>
      <c r="BB166" s="40"/>
      <c r="BC166" s="40"/>
      <c r="BD166" s="40"/>
      <c r="BE166" s="40"/>
      <c r="BF166" s="40"/>
      <c r="BG166" s="40"/>
      <c r="BH166" s="40"/>
      <c r="BI166" s="40"/>
      <c r="BJ166" s="40"/>
      <c r="BK166" s="40"/>
      <c r="BL166" s="40"/>
      <c r="BM166" s="40"/>
      <c r="BN166" s="40"/>
      <c r="BO166" s="40"/>
      <c r="BP166" s="40"/>
      <c r="BQ166" s="40"/>
      <c r="BR166" s="40"/>
      <c r="BS166" s="40"/>
      <c r="BT166" s="40"/>
      <c r="BU166" s="40"/>
      <c r="BV166" s="40"/>
      <c r="BW166" s="40"/>
      <c r="BX166" s="40"/>
      <c r="BY166" s="40"/>
      <c r="BZ166" s="40"/>
      <c r="CA166" s="40"/>
      <c r="CB166" s="40"/>
      <c r="CC166" s="40"/>
      <c r="CD166" s="40"/>
      <c r="CE166" s="40"/>
      <c r="CF166" s="40"/>
      <c r="CG166" s="40"/>
      <c r="CH166" s="40"/>
      <c r="CI166" s="40"/>
      <c r="CJ166" s="40"/>
      <c r="CK166" s="40"/>
      <c r="CL166" s="40"/>
      <c r="CM166" s="40"/>
      <c r="CN166" s="40"/>
      <c r="CO166" s="40"/>
      <c r="CP166" s="40"/>
      <c r="CQ166" s="40"/>
      <c r="CR166" s="40"/>
      <c r="CS166" s="40"/>
      <c r="CT166" s="40"/>
      <c r="CU166" s="40"/>
      <c r="CV166" s="40"/>
      <c r="CW166" s="40"/>
      <c r="CX166" s="40"/>
    </row>
    <row r="167" spans="1:102" hidden="1" x14ac:dyDescent="0.3">
      <c r="A167" t="s">
        <v>33</v>
      </c>
      <c r="B167">
        <v>0</v>
      </c>
      <c r="C167">
        <v>1</v>
      </c>
      <c r="D167">
        <v>2</v>
      </c>
      <c r="E167">
        <v>3</v>
      </c>
      <c r="F167">
        <v>4</v>
      </c>
      <c r="G167">
        <v>5</v>
      </c>
      <c r="H167">
        <v>6</v>
      </c>
      <c r="I167">
        <v>7</v>
      </c>
      <c r="J167">
        <v>8</v>
      </c>
      <c r="K167">
        <v>9</v>
      </c>
      <c r="L167">
        <v>10</v>
      </c>
      <c r="M167">
        <v>11</v>
      </c>
      <c r="N167">
        <v>12</v>
      </c>
      <c r="O167">
        <v>13</v>
      </c>
      <c r="P167">
        <v>14</v>
      </c>
      <c r="Q167">
        <v>15</v>
      </c>
      <c r="R167">
        <v>16</v>
      </c>
      <c r="S167">
        <v>17</v>
      </c>
      <c r="T167">
        <v>18</v>
      </c>
      <c r="U167">
        <v>19</v>
      </c>
      <c r="V167">
        <v>20</v>
      </c>
      <c r="W167">
        <v>21</v>
      </c>
      <c r="X167">
        <v>22</v>
      </c>
      <c r="Y167">
        <v>23</v>
      </c>
      <c r="Z167">
        <v>24</v>
      </c>
      <c r="AA167">
        <v>25</v>
      </c>
      <c r="AB167">
        <v>26</v>
      </c>
      <c r="AC167">
        <v>27</v>
      </c>
      <c r="AD167">
        <v>28</v>
      </c>
      <c r="AE167">
        <v>29</v>
      </c>
      <c r="AF167">
        <v>30</v>
      </c>
      <c r="AG167">
        <v>31</v>
      </c>
      <c r="AH167">
        <v>32</v>
      </c>
      <c r="AI167">
        <v>33</v>
      </c>
      <c r="AJ167">
        <v>34</v>
      </c>
      <c r="AK167">
        <v>35</v>
      </c>
      <c r="AL167">
        <v>36</v>
      </c>
      <c r="AM167">
        <v>37</v>
      </c>
      <c r="AN167">
        <v>38</v>
      </c>
      <c r="AO167">
        <v>39</v>
      </c>
      <c r="AP167">
        <v>40</v>
      </c>
      <c r="AQ167">
        <v>41</v>
      </c>
      <c r="AR167">
        <v>42</v>
      </c>
      <c r="AS167">
        <v>43</v>
      </c>
      <c r="AT167">
        <v>44</v>
      </c>
      <c r="AU167">
        <v>45</v>
      </c>
      <c r="AV167">
        <v>46</v>
      </c>
      <c r="AW167">
        <v>47</v>
      </c>
      <c r="AX167">
        <v>48</v>
      </c>
      <c r="AY167">
        <v>49</v>
      </c>
      <c r="AZ167">
        <v>50</v>
      </c>
      <c r="BA167">
        <v>51</v>
      </c>
      <c r="BB167">
        <v>52</v>
      </c>
      <c r="BC167">
        <v>53</v>
      </c>
      <c r="BD167">
        <v>54</v>
      </c>
      <c r="BE167">
        <v>55</v>
      </c>
      <c r="BF167">
        <v>56</v>
      </c>
      <c r="BG167">
        <v>57</v>
      </c>
      <c r="BH167">
        <v>58</v>
      </c>
      <c r="BI167">
        <v>59</v>
      </c>
      <c r="BJ167">
        <v>60</v>
      </c>
      <c r="BK167">
        <v>61</v>
      </c>
      <c r="BL167">
        <v>62</v>
      </c>
      <c r="BM167">
        <v>63</v>
      </c>
      <c r="BN167">
        <v>64</v>
      </c>
      <c r="BO167">
        <v>65</v>
      </c>
      <c r="BP167">
        <v>66</v>
      </c>
      <c r="BQ167">
        <v>67</v>
      </c>
      <c r="BR167">
        <v>68</v>
      </c>
      <c r="BS167">
        <v>69</v>
      </c>
      <c r="BT167">
        <v>70</v>
      </c>
      <c r="BU167">
        <v>71</v>
      </c>
      <c r="BV167">
        <v>72</v>
      </c>
      <c r="BW167">
        <v>73</v>
      </c>
      <c r="BX167">
        <v>74</v>
      </c>
      <c r="BY167">
        <v>75</v>
      </c>
      <c r="BZ167">
        <v>76</v>
      </c>
      <c r="CA167">
        <v>77</v>
      </c>
      <c r="CB167">
        <v>78</v>
      </c>
      <c r="CC167">
        <v>79</v>
      </c>
      <c r="CD167">
        <v>80</v>
      </c>
      <c r="CE167">
        <v>81</v>
      </c>
      <c r="CF167">
        <v>82</v>
      </c>
      <c r="CG167">
        <v>83</v>
      </c>
      <c r="CH167">
        <v>84</v>
      </c>
      <c r="CI167">
        <v>85</v>
      </c>
      <c r="CJ167">
        <v>86</v>
      </c>
      <c r="CK167">
        <v>87</v>
      </c>
      <c r="CL167">
        <v>88</v>
      </c>
      <c r="CM167">
        <v>89</v>
      </c>
      <c r="CN167">
        <v>90</v>
      </c>
      <c r="CO167">
        <v>91</v>
      </c>
      <c r="CP167">
        <v>92</v>
      </c>
      <c r="CQ167">
        <v>93</v>
      </c>
      <c r="CR167">
        <v>94</v>
      </c>
      <c r="CS167">
        <v>95</v>
      </c>
      <c r="CT167">
        <v>96</v>
      </c>
      <c r="CU167">
        <v>97</v>
      </c>
      <c r="CV167">
        <v>98</v>
      </c>
      <c r="CW167">
        <v>99</v>
      </c>
      <c r="CX167">
        <v>100</v>
      </c>
    </row>
    <row r="168" spans="1:102" hidden="1" x14ac:dyDescent="0.3">
      <c r="A168" s="2" t="str">
        <f>A110</f>
        <v>Discounted Benefits</v>
      </c>
    </row>
    <row r="169" spans="1:102" hidden="1" x14ac:dyDescent="0.3">
      <c r="A169" t="str">
        <f>A111</f>
        <v>Do Nothing</v>
      </c>
      <c r="B169" s="3" t="e">
        <f t="shared" ref="B169:AG169" si="503">IF(B$167&lt;$C$166,B111,0)</f>
        <v>#DIV/0!</v>
      </c>
      <c r="C169" s="3" t="e">
        <f t="shared" si="503"/>
        <v>#DIV/0!</v>
      </c>
      <c r="D169" s="3" t="e">
        <f t="shared" si="503"/>
        <v>#DIV/0!</v>
      </c>
      <c r="E169" s="3" t="e">
        <f t="shared" si="503"/>
        <v>#DIV/0!</v>
      </c>
      <c r="F169" s="3" t="e">
        <f t="shared" si="503"/>
        <v>#DIV/0!</v>
      </c>
      <c r="G169" s="3" t="e">
        <f t="shared" si="503"/>
        <v>#DIV/0!</v>
      </c>
      <c r="H169" s="3" t="e">
        <f t="shared" si="503"/>
        <v>#DIV/0!</v>
      </c>
      <c r="I169" s="3" t="e">
        <f t="shared" si="503"/>
        <v>#DIV/0!</v>
      </c>
      <c r="J169" s="3" t="e">
        <f t="shared" si="503"/>
        <v>#DIV/0!</v>
      </c>
      <c r="K169" s="3" t="e">
        <f t="shared" si="503"/>
        <v>#DIV/0!</v>
      </c>
      <c r="L169" s="3" t="e">
        <f t="shared" si="503"/>
        <v>#DIV/0!</v>
      </c>
      <c r="M169" s="3" t="e">
        <f t="shared" si="503"/>
        <v>#DIV/0!</v>
      </c>
      <c r="N169" s="3" t="e">
        <f t="shared" si="503"/>
        <v>#DIV/0!</v>
      </c>
      <c r="O169" s="3" t="e">
        <f t="shared" si="503"/>
        <v>#DIV/0!</v>
      </c>
      <c r="P169" s="3" t="e">
        <f t="shared" si="503"/>
        <v>#DIV/0!</v>
      </c>
      <c r="Q169" s="3" t="e">
        <f t="shared" si="503"/>
        <v>#DIV/0!</v>
      </c>
      <c r="R169" s="3" t="e">
        <f t="shared" si="503"/>
        <v>#DIV/0!</v>
      </c>
      <c r="S169" s="3" t="e">
        <f t="shared" si="503"/>
        <v>#DIV/0!</v>
      </c>
      <c r="T169" s="3" t="e">
        <f t="shared" si="503"/>
        <v>#DIV/0!</v>
      </c>
      <c r="U169" s="3" t="e">
        <f t="shared" si="503"/>
        <v>#DIV/0!</v>
      </c>
      <c r="V169" s="3" t="e">
        <f t="shared" si="503"/>
        <v>#DIV/0!</v>
      </c>
      <c r="W169" s="3">
        <f t="shared" si="503"/>
        <v>0</v>
      </c>
      <c r="X169" s="3">
        <f t="shared" si="503"/>
        <v>0</v>
      </c>
      <c r="Y169" s="3">
        <f t="shared" si="503"/>
        <v>0</v>
      </c>
      <c r="Z169" s="3">
        <f t="shared" si="503"/>
        <v>0</v>
      </c>
      <c r="AA169" s="3">
        <f t="shared" si="503"/>
        <v>0</v>
      </c>
      <c r="AB169" s="3">
        <f t="shared" si="503"/>
        <v>0</v>
      </c>
      <c r="AC169" s="3">
        <f t="shared" si="503"/>
        <v>0</v>
      </c>
      <c r="AD169" s="3">
        <f t="shared" si="503"/>
        <v>0</v>
      </c>
      <c r="AE169" s="3">
        <f t="shared" si="503"/>
        <v>0</v>
      </c>
      <c r="AF169" s="3">
        <f t="shared" si="503"/>
        <v>0</v>
      </c>
      <c r="AG169" s="3">
        <f t="shared" si="503"/>
        <v>0</v>
      </c>
      <c r="AH169" s="3">
        <f t="shared" ref="AH169:BM169" si="504">IF(AH$167&lt;$C$166,AH111,0)</f>
        <v>0</v>
      </c>
      <c r="AI169" s="3">
        <f t="shared" si="504"/>
        <v>0</v>
      </c>
      <c r="AJ169" s="3">
        <f t="shared" si="504"/>
        <v>0</v>
      </c>
      <c r="AK169" s="3">
        <f t="shared" si="504"/>
        <v>0</v>
      </c>
      <c r="AL169" s="3">
        <f t="shared" si="504"/>
        <v>0</v>
      </c>
      <c r="AM169" s="3">
        <f t="shared" si="504"/>
        <v>0</v>
      </c>
      <c r="AN169" s="3">
        <f t="shared" si="504"/>
        <v>0</v>
      </c>
      <c r="AO169" s="3">
        <f t="shared" si="504"/>
        <v>0</v>
      </c>
      <c r="AP169" s="3">
        <f t="shared" si="504"/>
        <v>0</v>
      </c>
      <c r="AQ169" s="3">
        <f t="shared" si="504"/>
        <v>0</v>
      </c>
      <c r="AR169" s="3">
        <f t="shared" si="504"/>
        <v>0</v>
      </c>
      <c r="AS169" s="3">
        <f t="shared" si="504"/>
        <v>0</v>
      </c>
      <c r="AT169" s="3">
        <f t="shared" si="504"/>
        <v>0</v>
      </c>
      <c r="AU169" s="3">
        <f t="shared" si="504"/>
        <v>0</v>
      </c>
      <c r="AV169" s="3">
        <f t="shared" si="504"/>
        <v>0</v>
      </c>
      <c r="AW169" s="3">
        <f t="shared" si="504"/>
        <v>0</v>
      </c>
      <c r="AX169" s="3">
        <f t="shared" si="504"/>
        <v>0</v>
      </c>
      <c r="AY169" s="3">
        <f t="shared" si="504"/>
        <v>0</v>
      </c>
      <c r="AZ169" s="3">
        <f t="shared" si="504"/>
        <v>0</v>
      </c>
      <c r="BA169" s="3">
        <f t="shared" si="504"/>
        <v>0</v>
      </c>
      <c r="BB169" s="3">
        <f t="shared" si="504"/>
        <v>0</v>
      </c>
      <c r="BC169" s="3">
        <f t="shared" si="504"/>
        <v>0</v>
      </c>
      <c r="BD169" s="3">
        <f t="shared" si="504"/>
        <v>0</v>
      </c>
      <c r="BE169" s="3">
        <f t="shared" si="504"/>
        <v>0</v>
      </c>
      <c r="BF169" s="3">
        <f t="shared" si="504"/>
        <v>0</v>
      </c>
      <c r="BG169" s="3">
        <f t="shared" si="504"/>
        <v>0</v>
      </c>
      <c r="BH169" s="3">
        <f t="shared" si="504"/>
        <v>0</v>
      </c>
      <c r="BI169" s="3">
        <f t="shared" si="504"/>
        <v>0</v>
      </c>
      <c r="BJ169" s="3">
        <f t="shared" si="504"/>
        <v>0</v>
      </c>
      <c r="BK169" s="3">
        <f t="shared" si="504"/>
        <v>0</v>
      </c>
      <c r="BL169" s="3">
        <f t="shared" si="504"/>
        <v>0</v>
      </c>
      <c r="BM169" s="3">
        <f t="shared" si="504"/>
        <v>0</v>
      </c>
      <c r="BN169" s="3">
        <f t="shared" ref="BN169:CX169" si="505">IF(BN$167&lt;$C$166,BN111,0)</f>
        <v>0</v>
      </c>
      <c r="BO169" s="3">
        <f t="shared" si="505"/>
        <v>0</v>
      </c>
      <c r="BP169" s="3">
        <f t="shared" si="505"/>
        <v>0</v>
      </c>
      <c r="BQ169" s="3">
        <f t="shared" si="505"/>
        <v>0</v>
      </c>
      <c r="BR169" s="3">
        <f t="shared" si="505"/>
        <v>0</v>
      </c>
      <c r="BS169" s="3">
        <f t="shared" si="505"/>
        <v>0</v>
      </c>
      <c r="BT169" s="3">
        <f t="shared" si="505"/>
        <v>0</v>
      </c>
      <c r="BU169" s="3">
        <f t="shared" si="505"/>
        <v>0</v>
      </c>
      <c r="BV169" s="3">
        <f t="shared" si="505"/>
        <v>0</v>
      </c>
      <c r="BW169" s="3">
        <f t="shared" si="505"/>
        <v>0</v>
      </c>
      <c r="BX169" s="3">
        <f t="shared" si="505"/>
        <v>0</v>
      </c>
      <c r="BY169" s="3">
        <f t="shared" si="505"/>
        <v>0</v>
      </c>
      <c r="BZ169" s="3">
        <f t="shared" si="505"/>
        <v>0</v>
      </c>
      <c r="CA169" s="3">
        <f t="shared" si="505"/>
        <v>0</v>
      </c>
      <c r="CB169" s="3">
        <f t="shared" si="505"/>
        <v>0</v>
      </c>
      <c r="CC169" s="3">
        <f t="shared" si="505"/>
        <v>0</v>
      </c>
      <c r="CD169" s="3">
        <f t="shared" si="505"/>
        <v>0</v>
      </c>
      <c r="CE169" s="3">
        <f t="shared" si="505"/>
        <v>0</v>
      </c>
      <c r="CF169" s="3">
        <f t="shared" si="505"/>
        <v>0</v>
      </c>
      <c r="CG169" s="3">
        <f t="shared" si="505"/>
        <v>0</v>
      </c>
      <c r="CH169" s="3">
        <f t="shared" si="505"/>
        <v>0</v>
      </c>
      <c r="CI169" s="3">
        <f t="shared" si="505"/>
        <v>0</v>
      </c>
      <c r="CJ169" s="3">
        <f t="shared" si="505"/>
        <v>0</v>
      </c>
      <c r="CK169" s="3">
        <f t="shared" si="505"/>
        <v>0</v>
      </c>
      <c r="CL169" s="3">
        <f t="shared" si="505"/>
        <v>0</v>
      </c>
      <c r="CM169" s="3">
        <f t="shared" si="505"/>
        <v>0</v>
      </c>
      <c r="CN169" s="3">
        <f t="shared" si="505"/>
        <v>0</v>
      </c>
      <c r="CO169" s="3">
        <f t="shared" si="505"/>
        <v>0</v>
      </c>
      <c r="CP169" s="3">
        <f t="shared" si="505"/>
        <v>0</v>
      </c>
      <c r="CQ169" s="3">
        <f t="shared" si="505"/>
        <v>0</v>
      </c>
      <c r="CR169" s="3">
        <f t="shared" si="505"/>
        <v>0</v>
      </c>
      <c r="CS169" s="3">
        <f t="shared" si="505"/>
        <v>0</v>
      </c>
      <c r="CT169" s="3">
        <f t="shared" si="505"/>
        <v>0</v>
      </c>
      <c r="CU169" s="3">
        <f t="shared" si="505"/>
        <v>0</v>
      </c>
      <c r="CV169" s="3">
        <f t="shared" si="505"/>
        <v>0</v>
      </c>
      <c r="CW169" s="3">
        <f t="shared" si="505"/>
        <v>0</v>
      </c>
      <c r="CX169" s="3">
        <f t="shared" si="505"/>
        <v>0</v>
      </c>
    </row>
    <row r="170" spans="1:102" hidden="1" x14ac:dyDescent="0.3">
      <c r="A170" t="str">
        <f>A112</f>
        <v>Diversion Channels</v>
      </c>
      <c r="B170" s="3" t="e">
        <f t="shared" ref="B170:AG170" si="506">IF(B$167&lt;$C$166,B112,0)</f>
        <v>#DIV/0!</v>
      </c>
      <c r="C170" s="3" t="e">
        <f t="shared" si="506"/>
        <v>#DIV/0!</v>
      </c>
      <c r="D170" s="3" t="e">
        <f t="shared" si="506"/>
        <v>#DIV/0!</v>
      </c>
      <c r="E170" s="3" t="e">
        <f t="shared" si="506"/>
        <v>#DIV/0!</v>
      </c>
      <c r="F170" s="3" t="e">
        <f t="shared" si="506"/>
        <v>#DIV/0!</v>
      </c>
      <c r="G170" s="3" t="e">
        <f t="shared" si="506"/>
        <v>#DIV/0!</v>
      </c>
      <c r="H170" s="3" t="e">
        <f t="shared" si="506"/>
        <v>#DIV/0!</v>
      </c>
      <c r="I170" s="3" t="e">
        <f t="shared" si="506"/>
        <v>#DIV/0!</v>
      </c>
      <c r="J170" s="3" t="e">
        <f t="shared" si="506"/>
        <v>#DIV/0!</v>
      </c>
      <c r="K170" s="3" t="e">
        <f t="shared" si="506"/>
        <v>#DIV/0!</v>
      </c>
      <c r="L170" s="3" t="e">
        <f t="shared" si="506"/>
        <v>#DIV/0!</v>
      </c>
      <c r="M170" s="3" t="e">
        <f t="shared" si="506"/>
        <v>#DIV/0!</v>
      </c>
      <c r="N170" s="3" t="e">
        <f t="shared" si="506"/>
        <v>#DIV/0!</v>
      </c>
      <c r="O170" s="3" t="e">
        <f t="shared" si="506"/>
        <v>#DIV/0!</v>
      </c>
      <c r="P170" s="3" t="e">
        <f t="shared" si="506"/>
        <v>#DIV/0!</v>
      </c>
      <c r="Q170" s="3" t="e">
        <f t="shared" si="506"/>
        <v>#DIV/0!</v>
      </c>
      <c r="R170" s="3" t="e">
        <f t="shared" si="506"/>
        <v>#DIV/0!</v>
      </c>
      <c r="S170" s="3" t="e">
        <f t="shared" si="506"/>
        <v>#DIV/0!</v>
      </c>
      <c r="T170" s="3" t="e">
        <f t="shared" si="506"/>
        <v>#DIV/0!</v>
      </c>
      <c r="U170" s="3" t="e">
        <f t="shared" si="506"/>
        <v>#DIV/0!</v>
      </c>
      <c r="V170" s="3" t="e">
        <f t="shared" si="506"/>
        <v>#DIV/0!</v>
      </c>
      <c r="W170" s="3">
        <f t="shared" si="506"/>
        <v>0</v>
      </c>
      <c r="X170" s="3">
        <f t="shared" si="506"/>
        <v>0</v>
      </c>
      <c r="Y170" s="3">
        <f t="shared" si="506"/>
        <v>0</v>
      </c>
      <c r="Z170" s="3">
        <f t="shared" si="506"/>
        <v>0</v>
      </c>
      <c r="AA170" s="3">
        <f t="shared" si="506"/>
        <v>0</v>
      </c>
      <c r="AB170" s="3">
        <f t="shared" si="506"/>
        <v>0</v>
      </c>
      <c r="AC170" s="3">
        <f t="shared" si="506"/>
        <v>0</v>
      </c>
      <c r="AD170" s="3">
        <f t="shared" si="506"/>
        <v>0</v>
      </c>
      <c r="AE170" s="3">
        <f t="shared" si="506"/>
        <v>0</v>
      </c>
      <c r="AF170" s="3">
        <f t="shared" si="506"/>
        <v>0</v>
      </c>
      <c r="AG170" s="3">
        <f t="shared" si="506"/>
        <v>0</v>
      </c>
      <c r="AH170" s="3">
        <f t="shared" ref="AH170:BM170" si="507">IF(AH$167&lt;$C$166,AH112,0)</f>
        <v>0</v>
      </c>
      <c r="AI170" s="3">
        <f t="shared" si="507"/>
        <v>0</v>
      </c>
      <c r="AJ170" s="3">
        <f t="shared" si="507"/>
        <v>0</v>
      </c>
      <c r="AK170" s="3">
        <f t="shared" si="507"/>
        <v>0</v>
      </c>
      <c r="AL170" s="3">
        <f t="shared" si="507"/>
        <v>0</v>
      </c>
      <c r="AM170" s="3">
        <f t="shared" si="507"/>
        <v>0</v>
      </c>
      <c r="AN170" s="3">
        <f t="shared" si="507"/>
        <v>0</v>
      </c>
      <c r="AO170" s="3">
        <f t="shared" si="507"/>
        <v>0</v>
      </c>
      <c r="AP170" s="3">
        <f t="shared" si="507"/>
        <v>0</v>
      </c>
      <c r="AQ170" s="3">
        <f t="shared" si="507"/>
        <v>0</v>
      </c>
      <c r="AR170" s="3">
        <f t="shared" si="507"/>
        <v>0</v>
      </c>
      <c r="AS170" s="3">
        <f t="shared" si="507"/>
        <v>0</v>
      </c>
      <c r="AT170" s="3">
        <f t="shared" si="507"/>
        <v>0</v>
      </c>
      <c r="AU170" s="3">
        <f t="shared" si="507"/>
        <v>0</v>
      </c>
      <c r="AV170" s="3">
        <f t="shared" si="507"/>
        <v>0</v>
      </c>
      <c r="AW170" s="3">
        <f t="shared" si="507"/>
        <v>0</v>
      </c>
      <c r="AX170" s="3">
        <f t="shared" si="507"/>
        <v>0</v>
      </c>
      <c r="AY170" s="3">
        <f t="shared" si="507"/>
        <v>0</v>
      </c>
      <c r="AZ170" s="3">
        <f t="shared" si="507"/>
        <v>0</v>
      </c>
      <c r="BA170" s="3">
        <f t="shared" si="507"/>
        <v>0</v>
      </c>
      <c r="BB170" s="3">
        <f t="shared" si="507"/>
        <v>0</v>
      </c>
      <c r="BC170" s="3">
        <f t="shared" si="507"/>
        <v>0</v>
      </c>
      <c r="BD170" s="3">
        <f t="shared" si="507"/>
        <v>0</v>
      </c>
      <c r="BE170" s="3">
        <f t="shared" si="507"/>
        <v>0</v>
      </c>
      <c r="BF170" s="3">
        <f t="shared" si="507"/>
        <v>0</v>
      </c>
      <c r="BG170" s="3">
        <f t="shared" si="507"/>
        <v>0</v>
      </c>
      <c r="BH170" s="3">
        <f t="shared" si="507"/>
        <v>0</v>
      </c>
      <c r="BI170" s="3">
        <f t="shared" si="507"/>
        <v>0</v>
      </c>
      <c r="BJ170" s="3">
        <f t="shared" si="507"/>
        <v>0</v>
      </c>
      <c r="BK170" s="3">
        <f t="shared" si="507"/>
        <v>0</v>
      </c>
      <c r="BL170" s="3">
        <f t="shared" si="507"/>
        <v>0</v>
      </c>
      <c r="BM170" s="3">
        <f t="shared" si="507"/>
        <v>0</v>
      </c>
      <c r="BN170" s="3">
        <f t="shared" ref="BN170:CX170" si="508">IF(BN$167&lt;$C$166,BN112,0)</f>
        <v>0</v>
      </c>
      <c r="BO170" s="3">
        <f t="shared" si="508"/>
        <v>0</v>
      </c>
      <c r="BP170" s="3">
        <f t="shared" si="508"/>
        <v>0</v>
      </c>
      <c r="BQ170" s="3">
        <f t="shared" si="508"/>
        <v>0</v>
      </c>
      <c r="BR170" s="3">
        <f t="shared" si="508"/>
        <v>0</v>
      </c>
      <c r="BS170" s="3">
        <f t="shared" si="508"/>
        <v>0</v>
      </c>
      <c r="BT170" s="3">
        <f t="shared" si="508"/>
        <v>0</v>
      </c>
      <c r="BU170" s="3">
        <f t="shared" si="508"/>
        <v>0</v>
      </c>
      <c r="BV170" s="3">
        <f t="shared" si="508"/>
        <v>0</v>
      </c>
      <c r="BW170" s="3">
        <f t="shared" si="508"/>
        <v>0</v>
      </c>
      <c r="BX170" s="3">
        <f t="shared" si="508"/>
        <v>0</v>
      </c>
      <c r="BY170" s="3">
        <f t="shared" si="508"/>
        <v>0</v>
      </c>
      <c r="BZ170" s="3">
        <f t="shared" si="508"/>
        <v>0</v>
      </c>
      <c r="CA170" s="3">
        <f t="shared" si="508"/>
        <v>0</v>
      </c>
      <c r="CB170" s="3">
        <f t="shared" si="508"/>
        <v>0</v>
      </c>
      <c r="CC170" s="3">
        <f t="shared" si="508"/>
        <v>0</v>
      </c>
      <c r="CD170" s="3">
        <f t="shared" si="508"/>
        <v>0</v>
      </c>
      <c r="CE170" s="3">
        <f t="shared" si="508"/>
        <v>0</v>
      </c>
      <c r="CF170" s="3">
        <f t="shared" si="508"/>
        <v>0</v>
      </c>
      <c r="CG170" s="3">
        <f t="shared" si="508"/>
        <v>0</v>
      </c>
      <c r="CH170" s="3">
        <f t="shared" si="508"/>
        <v>0</v>
      </c>
      <c r="CI170" s="3">
        <f t="shared" si="508"/>
        <v>0</v>
      </c>
      <c r="CJ170" s="3">
        <f t="shared" si="508"/>
        <v>0</v>
      </c>
      <c r="CK170" s="3">
        <f t="shared" si="508"/>
        <v>0</v>
      </c>
      <c r="CL170" s="3">
        <f t="shared" si="508"/>
        <v>0</v>
      </c>
      <c r="CM170" s="3">
        <f t="shared" si="508"/>
        <v>0</v>
      </c>
      <c r="CN170" s="3">
        <f t="shared" si="508"/>
        <v>0</v>
      </c>
      <c r="CO170" s="3">
        <f t="shared" si="508"/>
        <v>0</v>
      </c>
      <c r="CP170" s="3">
        <f t="shared" si="508"/>
        <v>0</v>
      </c>
      <c r="CQ170" s="3">
        <f t="shared" si="508"/>
        <v>0</v>
      </c>
      <c r="CR170" s="3">
        <f t="shared" si="508"/>
        <v>0</v>
      </c>
      <c r="CS170" s="3">
        <f t="shared" si="508"/>
        <v>0</v>
      </c>
      <c r="CT170" s="3">
        <f t="shared" si="508"/>
        <v>0</v>
      </c>
      <c r="CU170" s="3">
        <f t="shared" si="508"/>
        <v>0</v>
      </c>
      <c r="CV170" s="3">
        <f t="shared" si="508"/>
        <v>0</v>
      </c>
      <c r="CW170" s="3">
        <f t="shared" si="508"/>
        <v>0</v>
      </c>
      <c r="CX170" s="3">
        <f t="shared" si="508"/>
        <v>0</v>
      </c>
    </row>
    <row r="171" spans="1:102" hidden="1" x14ac:dyDescent="0.3">
      <c r="A171" t="str">
        <f>A113</f>
        <v>Shoes Outside Door</v>
      </c>
      <c r="B171" s="3" t="e">
        <f t="shared" ref="B171:AG171" si="509">IF(B$167&lt;$C$166,B113,0)</f>
        <v>#DIV/0!</v>
      </c>
      <c r="C171" s="3" t="e">
        <f t="shared" si="509"/>
        <v>#DIV/0!</v>
      </c>
      <c r="D171" s="3" t="e">
        <f t="shared" si="509"/>
        <v>#DIV/0!</v>
      </c>
      <c r="E171" s="3" t="e">
        <f t="shared" si="509"/>
        <v>#DIV/0!</v>
      </c>
      <c r="F171" s="3" t="e">
        <f t="shared" si="509"/>
        <v>#DIV/0!</v>
      </c>
      <c r="G171" s="3" t="e">
        <f t="shared" si="509"/>
        <v>#DIV/0!</v>
      </c>
      <c r="H171" s="3" t="e">
        <f t="shared" si="509"/>
        <v>#DIV/0!</v>
      </c>
      <c r="I171" s="3" t="e">
        <f t="shared" si="509"/>
        <v>#DIV/0!</v>
      </c>
      <c r="J171" s="3" t="e">
        <f t="shared" si="509"/>
        <v>#DIV/0!</v>
      </c>
      <c r="K171" s="3" t="e">
        <f t="shared" si="509"/>
        <v>#DIV/0!</v>
      </c>
      <c r="L171" s="3" t="e">
        <f t="shared" si="509"/>
        <v>#DIV/0!</v>
      </c>
      <c r="M171" s="3" t="e">
        <f t="shared" si="509"/>
        <v>#DIV/0!</v>
      </c>
      <c r="N171" s="3" t="e">
        <f t="shared" si="509"/>
        <v>#DIV/0!</v>
      </c>
      <c r="O171" s="3" t="e">
        <f t="shared" si="509"/>
        <v>#DIV/0!</v>
      </c>
      <c r="P171" s="3" t="e">
        <f t="shared" si="509"/>
        <v>#DIV/0!</v>
      </c>
      <c r="Q171" s="3" t="e">
        <f t="shared" si="509"/>
        <v>#DIV/0!</v>
      </c>
      <c r="R171" s="3" t="e">
        <f t="shared" si="509"/>
        <v>#DIV/0!</v>
      </c>
      <c r="S171" s="3" t="e">
        <f t="shared" si="509"/>
        <v>#DIV/0!</v>
      </c>
      <c r="T171" s="3" t="e">
        <f t="shared" si="509"/>
        <v>#DIV/0!</v>
      </c>
      <c r="U171" s="3" t="e">
        <f t="shared" si="509"/>
        <v>#DIV/0!</v>
      </c>
      <c r="V171" s="3" t="e">
        <f t="shared" si="509"/>
        <v>#DIV/0!</v>
      </c>
      <c r="W171" s="3">
        <f t="shared" si="509"/>
        <v>0</v>
      </c>
      <c r="X171" s="3">
        <f t="shared" si="509"/>
        <v>0</v>
      </c>
      <c r="Y171" s="3">
        <f t="shared" si="509"/>
        <v>0</v>
      </c>
      <c r="Z171" s="3">
        <f t="shared" si="509"/>
        <v>0</v>
      </c>
      <c r="AA171" s="3">
        <f t="shared" si="509"/>
        <v>0</v>
      </c>
      <c r="AB171" s="3">
        <f t="shared" si="509"/>
        <v>0</v>
      </c>
      <c r="AC171" s="3">
        <f t="shared" si="509"/>
        <v>0</v>
      </c>
      <c r="AD171" s="3">
        <f t="shared" si="509"/>
        <v>0</v>
      </c>
      <c r="AE171" s="3">
        <f t="shared" si="509"/>
        <v>0</v>
      </c>
      <c r="AF171" s="3">
        <f t="shared" si="509"/>
        <v>0</v>
      </c>
      <c r="AG171" s="3">
        <f t="shared" si="509"/>
        <v>0</v>
      </c>
      <c r="AH171" s="3">
        <f t="shared" ref="AH171:BM171" si="510">IF(AH$167&lt;$C$166,AH113,0)</f>
        <v>0</v>
      </c>
      <c r="AI171" s="3">
        <f t="shared" si="510"/>
        <v>0</v>
      </c>
      <c r="AJ171" s="3">
        <f t="shared" si="510"/>
        <v>0</v>
      </c>
      <c r="AK171" s="3">
        <f t="shared" si="510"/>
        <v>0</v>
      </c>
      <c r="AL171" s="3">
        <f t="shared" si="510"/>
        <v>0</v>
      </c>
      <c r="AM171" s="3">
        <f t="shared" si="510"/>
        <v>0</v>
      </c>
      <c r="AN171" s="3">
        <f t="shared" si="510"/>
        <v>0</v>
      </c>
      <c r="AO171" s="3">
        <f t="shared" si="510"/>
        <v>0</v>
      </c>
      <c r="AP171" s="3">
        <f t="shared" si="510"/>
        <v>0</v>
      </c>
      <c r="AQ171" s="3">
        <f t="shared" si="510"/>
        <v>0</v>
      </c>
      <c r="AR171" s="3">
        <f t="shared" si="510"/>
        <v>0</v>
      </c>
      <c r="AS171" s="3">
        <f t="shared" si="510"/>
        <v>0</v>
      </c>
      <c r="AT171" s="3">
        <f t="shared" si="510"/>
        <v>0</v>
      </c>
      <c r="AU171" s="3">
        <f t="shared" si="510"/>
        <v>0</v>
      </c>
      <c r="AV171" s="3">
        <f t="shared" si="510"/>
        <v>0</v>
      </c>
      <c r="AW171" s="3">
        <f t="shared" si="510"/>
        <v>0</v>
      </c>
      <c r="AX171" s="3">
        <f t="shared" si="510"/>
        <v>0</v>
      </c>
      <c r="AY171" s="3">
        <f t="shared" si="510"/>
        <v>0</v>
      </c>
      <c r="AZ171" s="3">
        <f t="shared" si="510"/>
        <v>0</v>
      </c>
      <c r="BA171" s="3">
        <f t="shared" si="510"/>
        <v>0</v>
      </c>
      <c r="BB171" s="3">
        <f t="shared" si="510"/>
        <v>0</v>
      </c>
      <c r="BC171" s="3">
        <f t="shared" si="510"/>
        <v>0</v>
      </c>
      <c r="BD171" s="3">
        <f t="shared" si="510"/>
        <v>0</v>
      </c>
      <c r="BE171" s="3">
        <f t="shared" si="510"/>
        <v>0</v>
      </c>
      <c r="BF171" s="3">
        <f t="shared" si="510"/>
        <v>0</v>
      </c>
      <c r="BG171" s="3">
        <f t="shared" si="510"/>
        <v>0</v>
      </c>
      <c r="BH171" s="3">
        <f t="shared" si="510"/>
        <v>0</v>
      </c>
      <c r="BI171" s="3">
        <f t="shared" si="510"/>
        <v>0</v>
      </c>
      <c r="BJ171" s="3">
        <f t="shared" si="510"/>
        <v>0</v>
      </c>
      <c r="BK171" s="3">
        <f t="shared" si="510"/>
        <v>0</v>
      </c>
      <c r="BL171" s="3">
        <f t="shared" si="510"/>
        <v>0</v>
      </c>
      <c r="BM171" s="3">
        <f t="shared" si="510"/>
        <v>0</v>
      </c>
      <c r="BN171" s="3">
        <f t="shared" ref="BN171:CX171" si="511">IF(BN$167&lt;$C$166,BN113,0)</f>
        <v>0</v>
      </c>
      <c r="BO171" s="3">
        <f t="shared" si="511"/>
        <v>0</v>
      </c>
      <c r="BP171" s="3">
        <f t="shared" si="511"/>
        <v>0</v>
      </c>
      <c r="BQ171" s="3">
        <f t="shared" si="511"/>
        <v>0</v>
      </c>
      <c r="BR171" s="3">
        <f t="shared" si="511"/>
        <v>0</v>
      </c>
      <c r="BS171" s="3">
        <f t="shared" si="511"/>
        <v>0</v>
      </c>
      <c r="BT171" s="3">
        <f t="shared" si="511"/>
        <v>0</v>
      </c>
      <c r="BU171" s="3">
        <f t="shared" si="511"/>
        <v>0</v>
      </c>
      <c r="BV171" s="3">
        <f t="shared" si="511"/>
        <v>0</v>
      </c>
      <c r="BW171" s="3">
        <f t="shared" si="511"/>
        <v>0</v>
      </c>
      <c r="BX171" s="3">
        <f t="shared" si="511"/>
        <v>0</v>
      </c>
      <c r="BY171" s="3">
        <f t="shared" si="511"/>
        <v>0</v>
      </c>
      <c r="BZ171" s="3">
        <f t="shared" si="511"/>
        <v>0</v>
      </c>
      <c r="CA171" s="3">
        <f t="shared" si="511"/>
        <v>0</v>
      </c>
      <c r="CB171" s="3">
        <f t="shared" si="511"/>
        <v>0</v>
      </c>
      <c r="CC171" s="3">
        <f t="shared" si="511"/>
        <v>0</v>
      </c>
      <c r="CD171" s="3">
        <f t="shared" si="511"/>
        <v>0</v>
      </c>
      <c r="CE171" s="3">
        <f t="shared" si="511"/>
        <v>0</v>
      </c>
      <c r="CF171" s="3">
        <f t="shared" si="511"/>
        <v>0</v>
      </c>
      <c r="CG171" s="3">
        <f t="shared" si="511"/>
        <v>0</v>
      </c>
      <c r="CH171" s="3">
        <f t="shared" si="511"/>
        <v>0</v>
      </c>
      <c r="CI171" s="3">
        <f t="shared" si="511"/>
        <v>0</v>
      </c>
      <c r="CJ171" s="3">
        <f t="shared" si="511"/>
        <v>0</v>
      </c>
      <c r="CK171" s="3">
        <f t="shared" si="511"/>
        <v>0</v>
      </c>
      <c r="CL171" s="3">
        <f t="shared" si="511"/>
        <v>0</v>
      </c>
      <c r="CM171" s="3">
        <f t="shared" si="511"/>
        <v>0</v>
      </c>
      <c r="CN171" s="3">
        <f t="shared" si="511"/>
        <v>0</v>
      </c>
      <c r="CO171" s="3">
        <f t="shared" si="511"/>
        <v>0</v>
      </c>
      <c r="CP171" s="3">
        <f t="shared" si="511"/>
        <v>0</v>
      </c>
      <c r="CQ171" s="3">
        <f t="shared" si="511"/>
        <v>0</v>
      </c>
      <c r="CR171" s="3">
        <f t="shared" si="511"/>
        <v>0</v>
      </c>
      <c r="CS171" s="3">
        <f t="shared" si="511"/>
        <v>0</v>
      </c>
      <c r="CT171" s="3">
        <f t="shared" si="511"/>
        <v>0</v>
      </c>
      <c r="CU171" s="3">
        <f t="shared" si="511"/>
        <v>0</v>
      </c>
      <c r="CV171" s="3">
        <f t="shared" si="511"/>
        <v>0</v>
      </c>
      <c r="CW171" s="3">
        <f t="shared" si="511"/>
        <v>0</v>
      </c>
      <c r="CX171" s="3">
        <f t="shared" si="511"/>
        <v>0</v>
      </c>
    </row>
    <row r="172" spans="1:102" hidden="1" x14ac:dyDescent="0.3">
      <c r="A172" t="str">
        <f>A114</f>
        <v>Heaps of Rice</v>
      </c>
      <c r="B172" s="3" t="e">
        <f t="shared" ref="B172:AG172" si="512">IF(B$167&lt;$C$166,B114,0)</f>
        <v>#DIV/0!</v>
      </c>
      <c r="C172" s="3" t="e">
        <f t="shared" si="512"/>
        <v>#DIV/0!</v>
      </c>
      <c r="D172" s="3" t="e">
        <f t="shared" si="512"/>
        <v>#DIV/0!</v>
      </c>
      <c r="E172" s="3" t="e">
        <f t="shared" si="512"/>
        <v>#DIV/0!</v>
      </c>
      <c r="F172" s="3" t="e">
        <f t="shared" si="512"/>
        <v>#DIV/0!</v>
      </c>
      <c r="G172" s="3" t="e">
        <f t="shared" si="512"/>
        <v>#DIV/0!</v>
      </c>
      <c r="H172" s="3" t="e">
        <f t="shared" si="512"/>
        <v>#DIV/0!</v>
      </c>
      <c r="I172" s="3" t="e">
        <f t="shared" si="512"/>
        <v>#DIV/0!</v>
      </c>
      <c r="J172" s="3" t="e">
        <f t="shared" si="512"/>
        <v>#DIV/0!</v>
      </c>
      <c r="K172" s="3" t="e">
        <f t="shared" si="512"/>
        <v>#DIV/0!</v>
      </c>
      <c r="L172" s="3" t="e">
        <f t="shared" si="512"/>
        <v>#DIV/0!</v>
      </c>
      <c r="M172" s="3" t="e">
        <f t="shared" si="512"/>
        <v>#DIV/0!</v>
      </c>
      <c r="N172" s="3" t="e">
        <f t="shared" si="512"/>
        <v>#DIV/0!</v>
      </c>
      <c r="O172" s="3" t="e">
        <f t="shared" si="512"/>
        <v>#DIV/0!</v>
      </c>
      <c r="P172" s="3" t="e">
        <f t="shared" si="512"/>
        <v>#DIV/0!</v>
      </c>
      <c r="Q172" s="3" t="e">
        <f t="shared" si="512"/>
        <v>#DIV/0!</v>
      </c>
      <c r="R172" s="3" t="e">
        <f t="shared" si="512"/>
        <v>#DIV/0!</v>
      </c>
      <c r="S172" s="3" t="e">
        <f t="shared" si="512"/>
        <v>#DIV/0!</v>
      </c>
      <c r="T172" s="3" t="e">
        <f t="shared" si="512"/>
        <v>#DIV/0!</v>
      </c>
      <c r="U172" s="3" t="e">
        <f t="shared" si="512"/>
        <v>#DIV/0!</v>
      </c>
      <c r="V172" s="3" t="e">
        <f t="shared" si="512"/>
        <v>#DIV/0!</v>
      </c>
      <c r="W172" s="3">
        <f t="shared" si="512"/>
        <v>0</v>
      </c>
      <c r="X172" s="3">
        <f t="shared" si="512"/>
        <v>0</v>
      </c>
      <c r="Y172" s="3">
        <f t="shared" si="512"/>
        <v>0</v>
      </c>
      <c r="Z172" s="3">
        <f t="shared" si="512"/>
        <v>0</v>
      </c>
      <c r="AA172" s="3">
        <f t="shared" si="512"/>
        <v>0</v>
      </c>
      <c r="AB172" s="3">
        <f t="shared" si="512"/>
        <v>0</v>
      </c>
      <c r="AC172" s="3">
        <f t="shared" si="512"/>
        <v>0</v>
      </c>
      <c r="AD172" s="3">
        <f t="shared" si="512"/>
        <v>0</v>
      </c>
      <c r="AE172" s="3">
        <f t="shared" si="512"/>
        <v>0</v>
      </c>
      <c r="AF172" s="3">
        <f t="shared" si="512"/>
        <v>0</v>
      </c>
      <c r="AG172" s="3">
        <f t="shared" si="512"/>
        <v>0</v>
      </c>
      <c r="AH172" s="3">
        <f t="shared" ref="AH172:BM172" si="513">IF(AH$167&lt;$C$166,AH114,0)</f>
        <v>0</v>
      </c>
      <c r="AI172" s="3">
        <f t="shared" si="513"/>
        <v>0</v>
      </c>
      <c r="AJ172" s="3">
        <f t="shared" si="513"/>
        <v>0</v>
      </c>
      <c r="AK172" s="3">
        <f t="shared" si="513"/>
        <v>0</v>
      </c>
      <c r="AL172" s="3">
        <f t="shared" si="513"/>
        <v>0</v>
      </c>
      <c r="AM172" s="3">
        <f t="shared" si="513"/>
        <v>0</v>
      </c>
      <c r="AN172" s="3">
        <f t="shared" si="513"/>
        <v>0</v>
      </c>
      <c r="AO172" s="3">
        <f t="shared" si="513"/>
        <v>0</v>
      </c>
      <c r="AP172" s="3">
        <f t="shared" si="513"/>
        <v>0</v>
      </c>
      <c r="AQ172" s="3">
        <f t="shared" si="513"/>
        <v>0</v>
      </c>
      <c r="AR172" s="3">
        <f t="shared" si="513"/>
        <v>0</v>
      </c>
      <c r="AS172" s="3">
        <f t="shared" si="513"/>
        <v>0</v>
      </c>
      <c r="AT172" s="3">
        <f t="shared" si="513"/>
        <v>0</v>
      </c>
      <c r="AU172" s="3">
        <f t="shared" si="513"/>
        <v>0</v>
      </c>
      <c r="AV172" s="3">
        <f t="shared" si="513"/>
        <v>0</v>
      </c>
      <c r="AW172" s="3">
        <f t="shared" si="513"/>
        <v>0</v>
      </c>
      <c r="AX172" s="3">
        <f t="shared" si="513"/>
        <v>0</v>
      </c>
      <c r="AY172" s="3">
        <f t="shared" si="513"/>
        <v>0</v>
      </c>
      <c r="AZ172" s="3">
        <f t="shared" si="513"/>
        <v>0</v>
      </c>
      <c r="BA172" s="3">
        <f t="shared" si="513"/>
        <v>0</v>
      </c>
      <c r="BB172" s="3">
        <f t="shared" si="513"/>
        <v>0</v>
      </c>
      <c r="BC172" s="3">
        <f t="shared" si="513"/>
        <v>0</v>
      </c>
      <c r="BD172" s="3">
        <f t="shared" si="513"/>
        <v>0</v>
      </c>
      <c r="BE172" s="3">
        <f t="shared" si="513"/>
        <v>0</v>
      </c>
      <c r="BF172" s="3">
        <f t="shared" si="513"/>
        <v>0</v>
      </c>
      <c r="BG172" s="3">
        <f t="shared" si="513"/>
        <v>0</v>
      </c>
      <c r="BH172" s="3">
        <f t="shared" si="513"/>
        <v>0</v>
      </c>
      <c r="BI172" s="3">
        <f t="shared" si="513"/>
        <v>0</v>
      </c>
      <c r="BJ172" s="3">
        <f t="shared" si="513"/>
        <v>0</v>
      </c>
      <c r="BK172" s="3">
        <f t="shared" si="513"/>
        <v>0</v>
      </c>
      <c r="BL172" s="3">
        <f t="shared" si="513"/>
        <v>0</v>
      </c>
      <c r="BM172" s="3">
        <f t="shared" si="513"/>
        <v>0</v>
      </c>
      <c r="BN172" s="3">
        <f t="shared" ref="BN172:CX172" si="514">IF(BN$167&lt;$C$166,BN114,0)</f>
        <v>0</v>
      </c>
      <c r="BO172" s="3">
        <f t="shared" si="514"/>
        <v>0</v>
      </c>
      <c r="BP172" s="3">
        <f t="shared" si="514"/>
        <v>0</v>
      </c>
      <c r="BQ172" s="3">
        <f t="shared" si="514"/>
        <v>0</v>
      </c>
      <c r="BR172" s="3">
        <f t="shared" si="514"/>
        <v>0</v>
      </c>
      <c r="BS172" s="3">
        <f t="shared" si="514"/>
        <v>0</v>
      </c>
      <c r="BT172" s="3">
        <f t="shared" si="514"/>
        <v>0</v>
      </c>
      <c r="BU172" s="3">
        <f t="shared" si="514"/>
        <v>0</v>
      </c>
      <c r="BV172" s="3">
        <f t="shared" si="514"/>
        <v>0</v>
      </c>
      <c r="BW172" s="3">
        <f t="shared" si="514"/>
        <v>0</v>
      </c>
      <c r="BX172" s="3">
        <f t="shared" si="514"/>
        <v>0</v>
      </c>
      <c r="BY172" s="3">
        <f t="shared" si="514"/>
        <v>0</v>
      </c>
      <c r="BZ172" s="3">
        <f t="shared" si="514"/>
        <v>0</v>
      </c>
      <c r="CA172" s="3">
        <f t="shared" si="514"/>
        <v>0</v>
      </c>
      <c r="CB172" s="3">
        <f t="shared" si="514"/>
        <v>0</v>
      </c>
      <c r="CC172" s="3">
        <f t="shared" si="514"/>
        <v>0</v>
      </c>
      <c r="CD172" s="3">
        <f t="shared" si="514"/>
        <v>0</v>
      </c>
      <c r="CE172" s="3">
        <f t="shared" si="514"/>
        <v>0</v>
      </c>
      <c r="CF172" s="3">
        <f t="shared" si="514"/>
        <v>0</v>
      </c>
      <c r="CG172" s="3">
        <f t="shared" si="514"/>
        <v>0</v>
      </c>
      <c r="CH172" s="3">
        <f t="shared" si="514"/>
        <v>0</v>
      </c>
      <c r="CI172" s="3">
        <f t="shared" si="514"/>
        <v>0</v>
      </c>
      <c r="CJ172" s="3">
        <f t="shared" si="514"/>
        <v>0</v>
      </c>
      <c r="CK172" s="3">
        <f t="shared" si="514"/>
        <v>0</v>
      </c>
      <c r="CL172" s="3">
        <f t="shared" si="514"/>
        <v>0</v>
      </c>
      <c r="CM172" s="3">
        <f t="shared" si="514"/>
        <v>0</v>
      </c>
      <c r="CN172" s="3">
        <f t="shared" si="514"/>
        <v>0</v>
      </c>
      <c r="CO172" s="3">
        <f t="shared" si="514"/>
        <v>0</v>
      </c>
      <c r="CP172" s="3">
        <f t="shared" si="514"/>
        <v>0</v>
      </c>
      <c r="CQ172" s="3">
        <f t="shared" si="514"/>
        <v>0</v>
      </c>
      <c r="CR172" s="3">
        <f t="shared" si="514"/>
        <v>0</v>
      </c>
      <c r="CS172" s="3">
        <f t="shared" si="514"/>
        <v>0</v>
      </c>
      <c r="CT172" s="3">
        <f t="shared" si="514"/>
        <v>0</v>
      </c>
      <c r="CU172" s="3">
        <f t="shared" si="514"/>
        <v>0</v>
      </c>
      <c r="CV172" s="3">
        <f t="shared" si="514"/>
        <v>0</v>
      </c>
      <c r="CW172" s="3">
        <f t="shared" si="514"/>
        <v>0</v>
      </c>
      <c r="CX172" s="3">
        <f t="shared" si="514"/>
        <v>0</v>
      </c>
    </row>
    <row r="173" spans="1:102" hidden="1" x14ac:dyDescent="0.3"/>
    <row r="174" spans="1:102" hidden="1" x14ac:dyDescent="0.3">
      <c r="A174" s="2" t="str">
        <f>A149</f>
        <v>Discounted Costs</v>
      </c>
    </row>
    <row r="175" spans="1:102" hidden="1" x14ac:dyDescent="0.3">
      <c r="A175" t="str">
        <f>A150</f>
        <v>Do Nothing</v>
      </c>
      <c r="B175" s="3">
        <f t="shared" ref="B175:BM178" si="515">IF(B$167&lt;$C$166,B150,0)</f>
        <v>0</v>
      </c>
      <c r="C175" s="3">
        <f t="shared" si="515"/>
        <v>0</v>
      </c>
      <c r="D175" s="3">
        <f t="shared" si="515"/>
        <v>0</v>
      </c>
      <c r="E175" s="3">
        <f t="shared" si="515"/>
        <v>0</v>
      </c>
      <c r="F175" s="3">
        <f t="shared" si="515"/>
        <v>0</v>
      </c>
      <c r="G175" s="3">
        <f t="shared" si="515"/>
        <v>0</v>
      </c>
      <c r="H175" s="3">
        <f t="shared" si="515"/>
        <v>0</v>
      </c>
      <c r="I175" s="3">
        <f t="shared" si="515"/>
        <v>0</v>
      </c>
      <c r="J175" s="3">
        <f t="shared" si="515"/>
        <v>0</v>
      </c>
      <c r="K175" s="3">
        <f t="shared" si="515"/>
        <v>0</v>
      </c>
      <c r="L175" s="3">
        <f t="shared" si="515"/>
        <v>0</v>
      </c>
      <c r="M175" s="3">
        <f t="shared" si="515"/>
        <v>0</v>
      </c>
      <c r="N175" s="3">
        <f t="shared" si="515"/>
        <v>0</v>
      </c>
      <c r="O175" s="3">
        <f t="shared" si="515"/>
        <v>0</v>
      </c>
      <c r="P175" s="3">
        <f t="shared" si="515"/>
        <v>0</v>
      </c>
      <c r="Q175" s="3">
        <f t="shared" si="515"/>
        <v>0</v>
      </c>
      <c r="R175" s="3">
        <f t="shared" si="515"/>
        <v>0</v>
      </c>
      <c r="S175" s="3">
        <f t="shared" si="515"/>
        <v>0</v>
      </c>
      <c r="T175" s="3">
        <f t="shared" si="515"/>
        <v>0</v>
      </c>
      <c r="U175" s="3">
        <f t="shared" si="515"/>
        <v>0</v>
      </c>
      <c r="V175" s="3">
        <f t="shared" si="515"/>
        <v>0</v>
      </c>
      <c r="W175" s="3">
        <f t="shared" si="515"/>
        <v>0</v>
      </c>
      <c r="X175" s="3">
        <f t="shared" si="515"/>
        <v>0</v>
      </c>
      <c r="Y175" s="3">
        <f t="shared" si="515"/>
        <v>0</v>
      </c>
      <c r="Z175" s="3">
        <f t="shared" si="515"/>
        <v>0</v>
      </c>
      <c r="AA175" s="3">
        <f t="shared" si="515"/>
        <v>0</v>
      </c>
      <c r="AB175" s="3">
        <f t="shared" si="515"/>
        <v>0</v>
      </c>
      <c r="AC175" s="3">
        <f t="shared" si="515"/>
        <v>0</v>
      </c>
      <c r="AD175" s="3">
        <f t="shared" si="515"/>
        <v>0</v>
      </c>
      <c r="AE175" s="3">
        <f t="shared" si="515"/>
        <v>0</v>
      </c>
      <c r="AF175" s="3">
        <f t="shared" si="515"/>
        <v>0</v>
      </c>
      <c r="AG175" s="3">
        <f t="shared" si="515"/>
        <v>0</v>
      </c>
      <c r="AH175" s="3">
        <f t="shared" si="515"/>
        <v>0</v>
      </c>
      <c r="AI175" s="3">
        <f t="shared" si="515"/>
        <v>0</v>
      </c>
      <c r="AJ175" s="3">
        <f t="shared" si="515"/>
        <v>0</v>
      </c>
      <c r="AK175" s="3">
        <f t="shared" si="515"/>
        <v>0</v>
      </c>
      <c r="AL175" s="3">
        <f t="shared" si="515"/>
        <v>0</v>
      </c>
      <c r="AM175" s="3">
        <f t="shared" si="515"/>
        <v>0</v>
      </c>
      <c r="AN175" s="3">
        <f t="shared" si="515"/>
        <v>0</v>
      </c>
      <c r="AO175" s="3">
        <f t="shared" si="515"/>
        <v>0</v>
      </c>
      <c r="AP175" s="3">
        <f t="shared" si="515"/>
        <v>0</v>
      </c>
      <c r="AQ175" s="3">
        <f t="shared" si="515"/>
        <v>0</v>
      </c>
      <c r="AR175" s="3">
        <f t="shared" si="515"/>
        <v>0</v>
      </c>
      <c r="AS175" s="3">
        <f t="shared" si="515"/>
        <v>0</v>
      </c>
      <c r="AT175" s="3">
        <f t="shared" si="515"/>
        <v>0</v>
      </c>
      <c r="AU175" s="3">
        <f t="shared" si="515"/>
        <v>0</v>
      </c>
      <c r="AV175" s="3">
        <f t="shared" si="515"/>
        <v>0</v>
      </c>
      <c r="AW175" s="3">
        <f t="shared" si="515"/>
        <v>0</v>
      </c>
      <c r="AX175" s="3">
        <f t="shared" si="515"/>
        <v>0</v>
      </c>
      <c r="AY175" s="3">
        <f t="shared" si="515"/>
        <v>0</v>
      </c>
      <c r="AZ175" s="3">
        <f t="shared" si="515"/>
        <v>0</v>
      </c>
      <c r="BA175" s="3">
        <f t="shared" si="515"/>
        <v>0</v>
      </c>
      <c r="BB175" s="3">
        <f t="shared" si="515"/>
        <v>0</v>
      </c>
      <c r="BC175" s="3">
        <f t="shared" si="515"/>
        <v>0</v>
      </c>
      <c r="BD175" s="3">
        <f t="shared" si="515"/>
        <v>0</v>
      </c>
      <c r="BE175" s="3">
        <f t="shared" si="515"/>
        <v>0</v>
      </c>
      <c r="BF175" s="3">
        <f t="shared" si="515"/>
        <v>0</v>
      </c>
      <c r="BG175" s="3">
        <f t="shared" si="515"/>
        <v>0</v>
      </c>
      <c r="BH175" s="3">
        <f t="shared" si="515"/>
        <v>0</v>
      </c>
      <c r="BI175" s="3">
        <f t="shared" si="515"/>
        <v>0</v>
      </c>
      <c r="BJ175" s="3">
        <f t="shared" si="515"/>
        <v>0</v>
      </c>
      <c r="BK175" s="3">
        <f t="shared" si="515"/>
        <v>0</v>
      </c>
      <c r="BL175" s="3">
        <f t="shared" si="515"/>
        <v>0</v>
      </c>
      <c r="BM175" s="3">
        <f t="shared" si="515"/>
        <v>0</v>
      </c>
      <c r="BN175" s="3">
        <f t="shared" ref="BN175:CX178" si="516">IF(BN$167&lt;$C$166,BN150,0)</f>
        <v>0</v>
      </c>
      <c r="BO175" s="3">
        <f t="shared" si="516"/>
        <v>0</v>
      </c>
      <c r="BP175" s="3">
        <f t="shared" si="516"/>
        <v>0</v>
      </c>
      <c r="BQ175" s="3">
        <f t="shared" si="516"/>
        <v>0</v>
      </c>
      <c r="BR175" s="3">
        <f t="shared" si="516"/>
        <v>0</v>
      </c>
      <c r="BS175" s="3">
        <f t="shared" si="516"/>
        <v>0</v>
      </c>
      <c r="BT175" s="3">
        <f t="shared" si="516"/>
        <v>0</v>
      </c>
      <c r="BU175" s="3">
        <f t="shared" si="516"/>
        <v>0</v>
      </c>
      <c r="BV175" s="3">
        <f t="shared" si="516"/>
        <v>0</v>
      </c>
      <c r="BW175" s="3">
        <f t="shared" si="516"/>
        <v>0</v>
      </c>
      <c r="BX175" s="3">
        <f t="shared" si="516"/>
        <v>0</v>
      </c>
      <c r="BY175" s="3">
        <f t="shared" si="516"/>
        <v>0</v>
      </c>
      <c r="BZ175" s="3">
        <f t="shared" si="516"/>
        <v>0</v>
      </c>
      <c r="CA175" s="3">
        <f t="shared" si="516"/>
        <v>0</v>
      </c>
      <c r="CB175" s="3">
        <f t="shared" si="516"/>
        <v>0</v>
      </c>
      <c r="CC175" s="3">
        <f t="shared" si="516"/>
        <v>0</v>
      </c>
      <c r="CD175" s="3">
        <f t="shared" si="516"/>
        <v>0</v>
      </c>
      <c r="CE175" s="3">
        <f t="shared" si="516"/>
        <v>0</v>
      </c>
      <c r="CF175" s="3">
        <f t="shared" si="516"/>
        <v>0</v>
      </c>
      <c r="CG175" s="3">
        <f t="shared" si="516"/>
        <v>0</v>
      </c>
      <c r="CH175" s="3">
        <f t="shared" si="516"/>
        <v>0</v>
      </c>
      <c r="CI175" s="3">
        <f t="shared" si="516"/>
        <v>0</v>
      </c>
      <c r="CJ175" s="3">
        <f t="shared" si="516"/>
        <v>0</v>
      </c>
      <c r="CK175" s="3">
        <f t="shared" si="516"/>
        <v>0</v>
      </c>
      <c r="CL175" s="3">
        <f t="shared" si="516"/>
        <v>0</v>
      </c>
      <c r="CM175" s="3">
        <f t="shared" si="516"/>
        <v>0</v>
      </c>
      <c r="CN175" s="3">
        <f t="shared" si="516"/>
        <v>0</v>
      </c>
      <c r="CO175" s="3">
        <f t="shared" si="516"/>
        <v>0</v>
      </c>
      <c r="CP175" s="3">
        <f t="shared" si="516"/>
        <v>0</v>
      </c>
      <c r="CQ175" s="3">
        <f t="shared" si="516"/>
        <v>0</v>
      </c>
      <c r="CR175" s="3">
        <f t="shared" si="516"/>
        <v>0</v>
      </c>
      <c r="CS175" s="3">
        <f t="shared" si="516"/>
        <v>0</v>
      </c>
      <c r="CT175" s="3">
        <f t="shared" si="516"/>
        <v>0</v>
      </c>
      <c r="CU175" s="3">
        <f t="shared" si="516"/>
        <v>0</v>
      </c>
      <c r="CV175" s="3">
        <f t="shared" si="516"/>
        <v>0</v>
      </c>
      <c r="CW175" s="3">
        <f t="shared" si="516"/>
        <v>0</v>
      </c>
      <c r="CX175" s="3">
        <f t="shared" si="516"/>
        <v>0</v>
      </c>
    </row>
    <row r="176" spans="1:102" hidden="1" x14ac:dyDescent="0.3">
      <c r="A176" t="str">
        <f>A151</f>
        <v>Diversion Channels</v>
      </c>
      <c r="B176" s="3">
        <f t="shared" si="515"/>
        <v>-1485000</v>
      </c>
      <c r="C176" s="3">
        <f t="shared" si="515"/>
        <v>-400000</v>
      </c>
      <c r="D176" s="3">
        <f t="shared" si="515"/>
        <v>-400000</v>
      </c>
      <c r="E176" s="3">
        <f t="shared" si="515"/>
        <v>-400000</v>
      </c>
      <c r="F176" s="3">
        <f t="shared" si="515"/>
        <v>-400000</v>
      </c>
      <c r="G176" s="3">
        <f t="shared" si="515"/>
        <v>-400000</v>
      </c>
      <c r="H176" s="3">
        <f t="shared" si="515"/>
        <v>-400000</v>
      </c>
      <c r="I176" s="3">
        <f t="shared" si="515"/>
        <v>-400000</v>
      </c>
      <c r="J176" s="3">
        <f t="shared" si="515"/>
        <v>-400000</v>
      </c>
      <c r="K176" s="3">
        <f t="shared" si="515"/>
        <v>-400000</v>
      </c>
      <c r="L176" s="3">
        <f t="shared" si="515"/>
        <v>-400000</v>
      </c>
      <c r="M176" s="3">
        <f t="shared" si="515"/>
        <v>-400000</v>
      </c>
      <c r="N176" s="3">
        <f t="shared" si="515"/>
        <v>-400000</v>
      </c>
      <c r="O176" s="3">
        <f t="shared" si="515"/>
        <v>-400000</v>
      </c>
      <c r="P176" s="3">
        <f t="shared" si="515"/>
        <v>-400000</v>
      </c>
      <c r="Q176" s="3">
        <f t="shared" si="515"/>
        <v>-400000</v>
      </c>
      <c r="R176" s="3">
        <f t="shared" si="515"/>
        <v>-400000</v>
      </c>
      <c r="S176" s="3">
        <f t="shared" si="515"/>
        <v>-400000</v>
      </c>
      <c r="T176" s="3">
        <f t="shared" si="515"/>
        <v>-400000</v>
      </c>
      <c r="U176" s="3">
        <f t="shared" si="515"/>
        <v>-400000</v>
      </c>
      <c r="V176" s="3">
        <f t="shared" si="515"/>
        <v>-400000</v>
      </c>
      <c r="W176" s="3">
        <f t="shared" si="515"/>
        <v>0</v>
      </c>
      <c r="X176" s="3">
        <f t="shared" si="515"/>
        <v>0</v>
      </c>
      <c r="Y176" s="3">
        <f t="shared" si="515"/>
        <v>0</v>
      </c>
      <c r="Z176" s="3">
        <f t="shared" si="515"/>
        <v>0</v>
      </c>
      <c r="AA176" s="3">
        <f t="shared" si="515"/>
        <v>0</v>
      </c>
      <c r="AB176" s="3">
        <f t="shared" si="515"/>
        <v>0</v>
      </c>
      <c r="AC176" s="3">
        <f t="shared" si="515"/>
        <v>0</v>
      </c>
      <c r="AD176" s="3">
        <f t="shared" si="515"/>
        <v>0</v>
      </c>
      <c r="AE176" s="3">
        <f t="shared" si="515"/>
        <v>0</v>
      </c>
      <c r="AF176" s="3">
        <f t="shared" si="515"/>
        <v>0</v>
      </c>
      <c r="AG176" s="3">
        <f t="shared" si="515"/>
        <v>0</v>
      </c>
      <c r="AH176" s="3">
        <f t="shared" si="515"/>
        <v>0</v>
      </c>
      <c r="AI176" s="3">
        <f t="shared" si="515"/>
        <v>0</v>
      </c>
      <c r="AJ176" s="3">
        <f t="shared" si="515"/>
        <v>0</v>
      </c>
      <c r="AK176" s="3">
        <f t="shared" si="515"/>
        <v>0</v>
      </c>
      <c r="AL176" s="3">
        <f t="shared" si="515"/>
        <v>0</v>
      </c>
      <c r="AM176" s="3">
        <f t="shared" si="515"/>
        <v>0</v>
      </c>
      <c r="AN176" s="3">
        <f t="shared" si="515"/>
        <v>0</v>
      </c>
      <c r="AO176" s="3">
        <f t="shared" si="515"/>
        <v>0</v>
      </c>
      <c r="AP176" s="3">
        <f t="shared" si="515"/>
        <v>0</v>
      </c>
      <c r="AQ176" s="3">
        <f t="shared" si="515"/>
        <v>0</v>
      </c>
      <c r="AR176" s="3">
        <f t="shared" si="515"/>
        <v>0</v>
      </c>
      <c r="AS176" s="3">
        <f t="shared" si="515"/>
        <v>0</v>
      </c>
      <c r="AT176" s="3">
        <f t="shared" si="515"/>
        <v>0</v>
      </c>
      <c r="AU176" s="3">
        <f t="shared" si="515"/>
        <v>0</v>
      </c>
      <c r="AV176" s="3">
        <f t="shared" si="515"/>
        <v>0</v>
      </c>
      <c r="AW176" s="3">
        <f t="shared" si="515"/>
        <v>0</v>
      </c>
      <c r="AX176" s="3">
        <f t="shared" si="515"/>
        <v>0</v>
      </c>
      <c r="AY176" s="3">
        <f t="shared" si="515"/>
        <v>0</v>
      </c>
      <c r="AZ176" s="3">
        <f t="shared" si="515"/>
        <v>0</v>
      </c>
      <c r="BA176" s="3">
        <f t="shared" si="515"/>
        <v>0</v>
      </c>
      <c r="BB176" s="3">
        <f t="shared" si="515"/>
        <v>0</v>
      </c>
      <c r="BC176" s="3">
        <f t="shared" si="515"/>
        <v>0</v>
      </c>
      <c r="BD176" s="3">
        <f t="shared" si="515"/>
        <v>0</v>
      </c>
      <c r="BE176" s="3">
        <f t="shared" si="515"/>
        <v>0</v>
      </c>
      <c r="BF176" s="3">
        <f t="shared" si="515"/>
        <v>0</v>
      </c>
      <c r="BG176" s="3">
        <f t="shared" si="515"/>
        <v>0</v>
      </c>
      <c r="BH176" s="3">
        <f t="shared" si="515"/>
        <v>0</v>
      </c>
      <c r="BI176" s="3">
        <f t="shared" si="515"/>
        <v>0</v>
      </c>
      <c r="BJ176" s="3">
        <f t="shared" si="515"/>
        <v>0</v>
      </c>
      <c r="BK176" s="3">
        <f t="shared" si="515"/>
        <v>0</v>
      </c>
      <c r="BL176" s="3">
        <f t="shared" si="515"/>
        <v>0</v>
      </c>
      <c r="BM176" s="3">
        <f t="shared" si="515"/>
        <v>0</v>
      </c>
      <c r="BN176" s="3">
        <f t="shared" si="516"/>
        <v>0</v>
      </c>
      <c r="BO176" s="3">
        <f t="shared" si="516"/>
        <v>0</v>
      </c>
      <c r="BP176" s="3">
        <f t="shared" si="516"/>
        <v>0</v>
      </c>
      <c r="BQ176" s="3">
        <f t="shared" si="516"/>
        <v>0</v>
      </c>
      <c r="BR176" s="3">
        <f t="shared" si="516"/>
        <v>0</v>
      </c>
      <c r="BS176" s="3">
        <f t="shared" si="516"/>
        <v>0</v>
      </c>
      <c r="BT176" s="3">
        <f t="shared" si="516"/>
        <v>0</v>
      </c>
      <c r="BU176" s="3">
        <f t="shared" si="516"/>
        <v>0</v>
      </c>
      <c r="BV176" s="3">
        <f t="shared" si="516"/>
        <v>0</v>
      </c>
      <c r="BW176" s="3">
        <f t="shared" si="516"/>
        <v>0</v>
      </c>
      <c r="BX176" s="3">
        <f t="shared" si="516"/>
        <v>0</v>
      </c>
      <c r="BY176" s="3">
        <f t="shared" si="516"/>
        <v>0</v>
      </c>
      <c r="BZ176" s="3">
        <f t="shared" si="516"/>
        <v>0</v>
      </c>
      <c r="CA176" s="3">
        <f t="shared" si="516"/>
        <v>0</v>
      </c>
      <c r="CB176" s="3">
        <f t="shared" si="516"/>
        <v>0</v>
      </c>
      <c r="CC176" s="3">
        <f t="shared" si="516"/>
        <v>0</v>
      </c>
      <c r="CD176" s="3">
        <f t="shared" si="516"/>
        <v>0</v>
      </c>
      <c r="CE176" s="3">
        <f t="shared" si="516"/>
        <v>0</v>
      </c>
      <c r="CF176" s="3">
        <f t="shared" si="516"/>
        <v>0</v>
      </c>
      <c r="CG176" s="3">
        <f t="shared" si="516"/>
        <v>0</v>
      </c>
      <c r="CH176" s="3">
        <f t="shared" si="516"/>
        <v>0</v>
      </c>
      <c r="CI176" s="3">
        <f t="shared" si="516"/>
        <v>0</v>
      </c>
      <c r="CJ176" s="3">
        <f t="shared" si="516"/>
        <v>0</v>
      </c>
      <c r="CK176" s="3">
        <f t="shared" si="516"/>
        <v>0</v>
      </c>
      <c r="CL176" s="3">
        <f t="shared" si="516"/>
        <v>0</v>
      </c>
      <c r="CM176" s="3">
        <f t="shared" si="516"/>
        <v>0</v>
      </c>
      <c r="CN176" s="3">
        <f t="shared" si="516"/>
        <v>0</v>
      </c>
      <c r="CO176" s="3">
        <f t="shared" si="516"/>
        <v>0</v>
      </c>
      <c r="CP176" s="3">
        <f t="shared" si="516"/>
        <v>0</v>
      </c>
      <c r="CQ176" s="3">
        <f t="shared" si="516"/>
        <v>0</v>
      </c>
      <c r="CR176" s="3">
        <f t="shared" si="516"/>
        <v>0</v>
      </c>
      <c r="CS176" s="3">
        <f t="shared" si="516"/>
        <v>0</v>
      </c>
      <c r="CT176" s="3">
        <f t="shared" si="516"/>
        <v>0</v>
      </c>
      <c r="CU176" s="3">
        <f t="shared" si="516"/>
        <v>0</v>
      </c>
      <c r="CV176" s="3">
        <f t="shared" si="516"/>
        <v>0</v>
      </c>
      <c r="CW176" s="3">
        <f t="shared" si="516"/>
        <v>0</v>
      </c>
      <c r="CX176" s="3">
        <f t="shared" si="516"/>
        <v>0</v>
      </c>
    </row>
    <row r="177" spans="1:102" hidden="1" x14ac:dyDescent="0.3">
      <c r="A177" t="str">
        <f>A152</f>
        <v>Shoes Outside Door</v>
      </c>
      <c r="B177" s="3">
        <f t="shared" si="515"/>
        <v>-350000</v>
      </c>
      <c r="C177" s="3">
        <f t="shared" si="515"/>
        <v>-280000</v>
      </c>
      <c r="D177" s="3">
        <f t="shared" si="515"/>
        <v>-280000</v>
      </c>
      <c r="E177" s="3">
        <f t="shared" si="515"/>
        <v>-280000</v>
      </c>
      <c r="F177" s="3">
        <f t="shared" si="515"/>
        <v>-280000</v>
      </c>
      <c r="G177" s="3">
        <f t="shared" si="515"/>
        <v>-280000</v>
      </c>
      <c r="H177" s="3">
        <f t="shared" si="515"/>
        <v>-280000</v>
      </c>
      <c r="I177" s="3">
        <f t="shared" si="515"/>
        <v>-280000</v>
      </c>
      <c r="J177" s="3">
        <f t="shared" si="515"/>
        <v>-280000</v>
      </c>
      <c r="K177" s="3">
        <f t="shared" si="515"/>
        <v>-280000</v>
      </c>
      <c r="L177" s="3">
        <f t="shared" si="515"/>
        <v>-280000</v>
      </c>
      <c r="M177" s="3">
        <f t="shared" si="515"/>
        <v>-280000</v>
      </c>
      <c r="N177" s="3">
        <f t="shared" si="515"/>
        <v>-280000</v>
      </c>
      <c r="O177" s="3">
        <f t="shared" si="515"/>
        <v>-280000</v>
      </c>
      <c r="P177" s="3">
        <f t="shared" si="515"/>
        <v>-280000</v>
      </c>
      <c r="Q177" s="3">
        <f t="shared" si="515"/>
        <v>-280000</v>
      </c>
      <c r="R177" s="3">
        <f t="shared" si="515"/>
        <v>-280000</v>
      </c>
      <c r="S177" s="3">
        <f t="shared" si="515"/>
        <v>-280000</v>
      </c>
      <c r="T177" s="3">
        <f t="shared" si="515"/>
        <v>-280000</v>
      </c>
      <c r="U177" s="3">
        <f t="shared" si="515"/>
        <v>-280000</v>
      </c>
      <c r="V177" s="3">
        <f t="shared" si="515"/>
        <v>-280000</v>
      </c>
      <c r="W177" s="3">
        <f t="shared" si="515"/>
        <v>0</v>
      </c>
      <c r="X177" s="3">
        <f t="shared" si="515"/>
        <v>0</v>
      </c>
      <c r="Y177" s="3">
        <f t="shared" si="515"/>
        <v>0</v>
      </c>
      <c r="Z177" s="3">
        <f t="shared" si="515"/>
        <v>0</v>
      </c>
      <c r="AA177" s="3">
        <f t="shared" si="515"/>
        <v>0</v>
      </c>
      <c r="AB177" s="3">
        <f t="shared" si="515"/>
        <v>0</v>
      </c>
      <c r="AC177" s="3">
        <f t="shared" si="515"/>
        <v>0</v>
      </c>
      <c r="AD177" s="3">
        <f t="shared" si="515"/>
        <v>0</v>
      </c>
      <c r="AE177" s="3">
        <f t="shared" si="515"/>
        <v>0</v>
      </c>
      <c r="AF177" s="3">
        <f t="shared" si="515"/>
        <v>0</v>
      </c>
      <c r="AG177" s="3">
        <f t="shared" si="515"/>
        <v>0</v>
      </c>
      <c r="AH177" s="3">
        <f t="shared" si="515"/>
        <v>0</v>
      </c>
      <c r="AI177" s="3">
        <f t="shared" si="515"/>
        <v>0</v>
      </c>
      <c r="AJ177" s="3">
        <f t="shared" si="515"/>
        <v>0</v>
      </c>
      <c r="AK177" s="3">
        <f t="shared" si="515"/>
        <v>0</v>
      </c>
      <c r="AL177" s="3">
        <f t="shared" si="515"/>
        <v>0</v>
      </c>
      <c r="AM177" s="3">
        <f t="shared" si="515"/>
        <v>0</v>
      </c>
      <c r="AN177" s="3">
        <f t="shared" si="515"/>
        <v>0</v>
      </c>
      <c r="AO177" s="3">
        <f t="shared" si="515"/>
        <v>0</v>
      </c>
      <c r="AP177" s="3">
        <f t="shared" si="515"/>
        <v>0</v>
      </c>
      <c r="AQ177" s="3">
        <f t="shared" si="515"/>
        <v>0</v>
      </c>
      <c r="AR177" s="3">
        <f t="shared" si="515"/>
        <v>0</v>
      </c>
      <c r="AS177" s="3">
        <f t="shared" si="515"/>
        <v>0</v>
      </c>
      <c r="AT177" s="3">
        <f t="shared" si="515"/>
        <v>0</v>
      </c>
      <c r="AU177" s="3">
        <f t="shared" si="515"/>
        <v>0</v>
      </c>
      <c r="AV177" s="3">
        <f t="shared" si="515"/>
        <v>0</v>
      </c>
      <c r="AW177" s="3">
        <f t="shared" si="515"/>
        <v>0</v>
      </c>
      <c r="AX177" s="3">
        <f t="shared" si="515"/>
        <v>0</v>
      </c>
      <c r="AY177" s="3">
        <f t="shared" si="515"/>
        <v>0</v>
      </c>
      <c r="AZ177" s="3">
        <f t="shared" si="515"/>
        <v>0</v>
      </c>
      <c r="BA177" s="3">
        <f t="shared" si="515"/>
        <v>0</v>
      </c>
      <c r="BB177" s="3">
        <f t="shared" si="515"/>
        <v>0</v>
      </c>
      <c r="BC177" s="3">
        <f t="shared" si="515"/>
        <v>0</v>
      </c>
      <c r="BD177" s="3">
        <f t="shared" si="515"/>
        <v>0</v>
      </c>
      <c r="BE177" s="3">
        <f t="shared" si="515"/>
        <v>0</v>
      </c>
      <c r="BF177" s="3">
        <f t="shared" si="515"/>
        <v>0</v>
      </c>
      <c r="BG177" s="3">
        <f t="shared" si="515"/>
        <v>0</v>
      </c>
      <c r="BH177" s="3">
        <f t="shared" si="515"/>
        <v>0</v>
      </c>
      <c r="BI177" s="3">
        <f t="shared" si="515"/>
        <v>0</v>
      </c>
      <c r="BJ177" s="3">
        <f t="shared" si="515"/>
        <v>0</v>
      </c>
      <c r="BK177" s="3">
        <f t="shared" si="515"/>
        <v>0</v>
      </c>
      <c r="BL177" s="3">
        <f t="shared" si="515"/>
        <v>0</v>
      </c>
      <c r="BM177" s="3">
        <f t="shared" si="515"/>
        <v>0</v>
      </c>
      <c r="BN177" s="3">
        <f t="shared" si="516"/>
        <v>0</v>
      </c>
      <c r="BO177" s="3">
        <f t="shared" si="516"/>
        <v>0</v>
      </c>
      <c r="BP177" s="3">
        <f t="shared" si="516"/>
        <v>0</v>
      </c>
      <c r="BQ177" s="3">
        <f t="shared" si="516"/>
        <v>0</v>
      </c>
      <c r="BR177" s="3">
        <f t="shared" si="516"/>
        <v>0</v>
      </c>
      <c r="BS177" s="3">
        <f t="shared" si="516"/>
        <v>0</v>
      </c>
      <c r="BT177" s="3">
        <f t="shared" si="516"/>
        <v>0</v>
      </c>
      <c r="BU177" s="3">
        <f t="shared" si="516"/>
        <v>0</v>
      </c>
      <c r="BV177" s="3">
        <f t="shared" si="516"/>
        <v>0</v>
      </c>
      <c r="BW177" s="3">
        <f t="shared" si="516"/>
        <v>0</v>
      </c>
      <c r="BX177" s="3">
        <f t="shared" si="516"/>
        <v>0</v>
      </c>
      <c r="BY177" s="3">
        <f t="shared" si="516"/>
        <v>0</v>
      </c>
      <c r="BZ177" s="3">
        <f t="shared" si="516"/>
        <v>0</v>
      </c>
      <c r="CA177" s="3">
        <f t="shared" si="516"/>
        <v>0</v>
      </c>
      <c r="CB177" s="3">
        <f t="shared" si="516"/>
        <v>0</v>
      </c>
      <c r="CC177" s="3">
        <f t="shared" si="516"/>
        <v>0</v>
      </c>
      <c r="CD177" s="3">
        <f t="shared" si="516"/>
        <v>0</v>
      </c>
      <c r="CE177" s="3">
        <f t="shared" si="516"/>
        <v>0</v>
      </c>
      <c r="CF177" s="3">
        <f t="shared" si="516"/>
        <v>0</v>
      </c>
      <c r="CG177" s="3">
        <f t="shared" si="516"/>
        <v>0</v>
      </c>
      <c r="CH177" s="3">
        <f t="shared" si="516"/>
        <v>0</v>
      </c>
      <c r="CI177" s="3">
        <f t="shared" si="516"/>
        <v>0</v>
      </c>
      <c r="CJ177" s="3">
        <f t="shared" si="516"/>
        <v>0</v>
      </c>
      <c r="CK177" s="3">
        <f t="shared" si="516"/>
        <v>0</v>
      </c>
      <c r="CL177" s="3">
        <f t="shared" si="516"/>
        <v>0</v>
      </c>
      <c r="CM177" s="3">
        <f t="shared" si="516"/>
        <v>0</v>
      </c>
      <c r="CN177" s="3">
        <f t="shared" si="516"/>
        <v>0</v>
      </c>
      <c r="CO177" s="3">
        <f t="shared" si="516"/>
        <v>0</v>
      </c>
      <c r="CP177" s="3">
        <f t="shared" si="516"/>
        <v>0</v>
      </c>
      <c r="CQ177" s="3">
        <f t="shared" si="516"/>
        <v>0</v>
      </c>
      <c r="CR177" s="3">
        <f t="shared" si="516"/>
        <v>0</v>
      </c>
      <c r="CS177" s="3">
        <f t="shared" si="516"/>
        <v>0</v>
      </c>
      <c r="CT177" s="3">
        <f t="shared" si="516"/>
        <v>0</v>
      </c>
      <c r="CU177" s="3">
        <f t="shared" si="516"/>
        <v>0</v>
      </c>
      <c r="CV177" s="3">
        <f t="shared" si="516"/>
        <v>0</v>
      </c>
      <c r="CW177" s="3">
        <f t="shared" si="516"/>
        <v>0</v>
      </c>
      <c r="CX177" s="3">
        <f t="shared" si="516"/>
        <v>0</v>
      </c>
    </row>
    <row r="178" spans="1:102" hidden="1" x14ac:dyDescent="0.3">
      <c r="A178" t="str">
        <f>A153</f>
        <v>Heaps of Rice</v>
      </c>
      <c r="B178" s="3">
        <f t="shared" si="515"/>
        <v>0</v>
      </c>
      <c r="C178" s="3">
        <f t="shared" si="515"/>
        <v>-130000</v>
      </c>
      <c r="D178" s="3">
        <f t="shared" si="515"/>
        <v>-130000</v>
      </c>
      <c r="E178" s="3">
        <f t="shared" si="515"/>
        <v>-130000</v>
      </c>
      <c r="F178" s="3">
        <f t="shared" si="515"/>
        <v>-130000</v>
      </c>
      <c r="G178" s="3">
        <f t="shared" si="515"/>
        <v>-130000</v>
      </c>
      <c r="H178" s="3">
        <f t="shared" si="515"/>
        <v>-130000</v>
      </c>
      <c r="I178" s="3">
        <f t="shared" si="515"/>
        <v>-130000</v>
      </c>
      <c r="J178" s="3">
        <f t="shared" si="515"/>
        <v>-130000</v>
      </c>
      <c r="K178" s="3">
        <f t="shared" si="515"/>
        <v>-130000</v>
      </c>
      <c r="L178" s="3">
        <f t="shared" si="515"/>
        <v>-130000</v>
      </c>
      <c r="M178" s="3">
        <f t="shared" si="515"/>
        <v>-130000</v>
      </c>
      <c r="N178" s="3">
        <f t="shared" si="515"/>
        <v>-130000</v>
      </c>
      <c r="O178" s="3">
        <f t="shared" si="515"/>
        <v>-130000</v>
      </c>
      <c r="P178" s="3">
        <f t="shared" si="515"/>
        <v>-130000</v>
      </c>
      <c r="Q178" s="3">
        <f t="shared" si="515"/>
        <v>-130000</v>
      </c>
      <c r="R178" s="3">
        <f t="shared" si="515"/>
        <v>-130000</v>
      </c>
      <c r="S178" s="3">
        <f t="shared" si="515"/>
        <v>-130000</v>
      </c>
      <c r="T178" s="3">
        <f t="shared" si="515"/>
        <v>-130000</v>
      </c>
      <c r="U178" s="3">
        <f t="shared" si="515"/>
        <v>-130000</v>
      </c>
      <c r="V178" s="3">
        <f t="shared" si="515"/>
        <v>-130000</v>
      </c>
      <c r="W178" s="3">
        <f t="shared" si="515"/>
        <v>0</v>
      </c>
      <c r="X178" s="3">
        <f t="shared" si="515"/>
        <v>0</v>
      </c>
      <c r="Y178" s="3">
        <f t="shared" si="515"/>
        <v>0</v>
      </c>
      <c r="Z178" s="3">
        <f t="shared" si="515"/>
        <v>0</v>
      </c>
      <c r="AA178" s="3">
        <f t="shared" si="515"/>
        <v>0</v>
      </c>
      <c r="AB178" s="3">
        <f t="shared" si="515"/>
        <v>0</v>
      </c>
      <c r="AC178" s="3">
        <f t="shared" si="515"/>
        <v>0</v>
      </c>
      <c r="AD178" s="3">
        <f t="shared" si="515"/>
        <v>0</v>
      </c>
      <c r="AE178" s="3">
        <f t="shared" si="515"/>
        <v>0</v>
      </c>
      <c r="AF178" s="3">
        <f t="shared" si="515"/>
        <v>0</v>
      </c>
      <c r="AG178" s="3">
        <f t="shared" si="515"/>
        <v>0</v>
      </c>
      <c r="AH178" s="3">
        <f t="shared" si="515"/>
        <v>0</v>
      </c>
      <c r="AI178" s="3">
        <f t="shared" si="515"/>
        <v>0</v>
      </c>
      <c r="AJ178" s="3">
        <f t="shared" si="515"/>
        <v>0</v>
      </c>
      <c r="AK178" s="3">
        <f t="shared" si="515"/>
        <v>0</v>
      </c>
      <c r="AL178" s="3">
        <f t="shared" si="515"/>
        <v>0</v>
      </c>
      <c r="AM178" s="3">
        <f t="shared" si="515"/>
        <v>0</v>
      </c>
      <c r="AN178" s="3">
        <f t="shared" si="515"/>
        <v>0</v>
      </c>
      <c r="AO178" s="3">
        <f t="shared" si="515"/>
        <v>0</v>
      </c>
      <c r="AP178" s="3">
        <f t="shared" si="515"/>
        <v>0</v>
      </c>
      <c r="AQ178" s="3">
        <f t="shared" si="515"/>
        <v>0</v>
      </c>
      <c r="AR178" s="3">
        <f t="shared" si="515"/>
        <v>0</v>
      </c>
      <c r="AS178" s="3">
        <f t="shared" si="515"/>
        <v>0</v>
      </c>
      <c r="AT178" s="3">
        <f t="shared" si="515"/>
        <v>0</v>
      </c>
      <c r="AU178" s="3">
        <f t="shared" si="515"/>
        <v>0</v>
      </c>
      <c r="AV178" s="3">
        <f t="shared" si="515"/>
        <v>0</v>
      </c>
      <c r="AW178" s="3">
        <f t="shared" si="515"/>
        <v>0</v>
      </c>
      <c r="AX178" s="3">
        <f t="shared" si="515"/>
        <v>0</v>
      </c>
      <c r="AY178" s="3">
        <f t="shared" si="515"/>
        <v>0</v>
      </c>
      <c r="AZ178" s="3">
        <f t="shared" si="515"/>
        <v>0</v>
      </c>
      <c r="BA178" s="3">
        <f t="shared" si="515"/>
        <v>0</v>
      </c>
      <c r="BB178" s="3">
        <f t="shared" si="515"/>
        <v>0</v>
      </c>
      <c r="BC178" s="3">
        <f t="shared" si="515"/>
        <v>0</v>
      </c>
      <c r="BD178" s="3">
        <f t="shared" si="515"/>
        <v>0</v>
      </c>
      <c r="BE178" s="3">
        <f t="shared" si="515"/>
        <v>0</v>
      </c>
      <c r="BF178" s="3">
        <f t="shared" si="515"/>
        <v>0</v>
      </c>
      <c r="BG178" s="3">
        <f t="shared" si="515"/>
        <v>0</v>
      </c>
      <c r="BH178" s="3">
        <f t="shared" si="515"/>
        <v>0</v>
      </c>
      <c r="BI178" s="3">
        <f t="shared" si="515"/>
        <v>0</v>
      </c>
      <c r="BJ178" s="3">
        <f t="shared" si="515"/>
        <v>0</v>
      </c>
      <c r="BK178" s="3">
        <f t="shared" si="515"/>
        <v>0</v>
      </c>
      <c r="BL178" s="3">
        <f t="shared" si="515"/>
        <v>0</v>
      </c>
      <c r="BM178" s="3">
        <f>IF(BM$167&lt;$C$166,BM153,0)</f>
        <v>0</v>
      </c>
      <c r="BN178" s="3">
        <f t="shared" si="516"/>
        <v>0</v>
      </c>
      <c r="BO178" s="3">
        <f t="shared" si="516"/>
        <v>0</v>
      </c>
      <c r="BP178" s="3">
        <f t="shared" si="516"/>
        <v>0</v>
      </c>
      <c r="BQ178" s="3">
        <f t="shared" si="516"/>
        <v>0</v>
      </c>
      <c r="BR178" s="3">
        <f t="shared" si="516"/>
        <v>0</v>
      </c>
      <c r="BS178" s="3">
        <f t="shared" si="516"/>
        <v>0</v>
      </c>
      <c r="BT178" s="3">
        <f t="shared" si="516"/>
        <v>0</v>
      </c>
      <c r="BU178" s="3">
        <f t="shared" si="516"/>
        <v>0</v>
      </c>
      <c r="BV178" s="3">
        <f t="shared" si="516"/>
        <v>0</v>
      </c>
      <c r="BW178" s="3">
        <f t="shared" si="516"/>
        <v>0</v>
      </c>
      <c r="BX178" s="3">
        <f t="shared" si="516"/>
        <v>0</v>
      </c>
      <c r="BY178" s="3">
        <f t="shared" si="516"/>
        <v>0</v>
      </c>
      <c r="BZ178" s="3">
        <f t="shared" si="516"/>
        <v>0</v>
      </c>
      <c r="CA178" s="3">
        <f t="shared" si="516"/>
        <v>0</v>
      </c>
      <c r="CB178" s="3">
        <f t="shared" si="516"/>
        <v>0</v>
      </c>
      <c r="CC178" s="3">
        <f t="shared" si="516"/>
        <v>0</v>
      </c>
      <c r="CD178" s="3">
        <f t="shared" si="516"/>
        <v>0</v>
      </c>
      <c r="CE178" s="3">
        <f t="shared" si="516"/>
        <v>0</v>
      </c>
      <c r="CF178" s="3">
        <f t="shared" si="516"/>
        <v>0</v>
      </c>
      <c r="CG178" s="3">
        <f t="shared" si="516"/>
        <v>0</v>
      </c>
      <c r="CH178" s="3">
        <f t="shared" si="516"/>
        <v>0</v>
      </c>
      <c r="CI178" s="3">
        <f t="shared" si="516"/>
        <v>0</v>
      </c>
      <c r="CJ178" s="3">
        <f t="shared" si="516"/>
        <v>0</v>
      </c>
      <c r="CK178" s="3">
        <f t="shared" si="516"/>
        <v>0</v>
      </c>
      <c r="CL178" s="3">
        <f t="shared" si="516"/>
        <v>0</v>
      </c>
      <c r="CM178" s="3">
        <f t="shared" si="516"/>
        <v>0</v>
      </c>
      <c r="CN178" s="3">
        <f t="shared" si="516"/>
        <v>0</v>
      </c>
      <c r="CO178" s="3">
        <f t="shared" si="516"/>
        <v>0</v>
      </c>
      <c r="CP178" s="3">
        <f t="shared" si="516"/>
        <v>0</v>
      </c>
      <c r="CQ178" s="3">
        <f t="shared" si="516"/>
        <v>0</v>
      </c>
      <c r="CR178" s="3">
        <f t="shared" si="516"/>
        <v>0</v>
      </c>
      <c r="CS178" s="3">
        <f t="shared" si="516"/>
        <v>0</v>
      </c>
      <c r="CT178" s="3">
        <f t="shared" si="516"/>
        <v>0</v>
      </c>
      <c r="CU178" s="3">
        <f t="shared" si="516"/>
        <v>0</v>
      </c>
      <c r="CV178" s="3">
        <f t="shared" si="516"/>
        <v>0</v>
      </c>
      <c r="CW178" s="3">
        <f t="shared" si="516"/>
        <v>0</v>
      </c>
      <c r="CX178" s="3">
        <f t="shared" si="516"/>
        <v>0</v>
      </c>
    </row>
    <row r="179" spans="1:102" hidden="1" x14ac:dyDescent="0.3">
      <c r="B179" s="3"/>
      <c r="C179" s="3"/>
      <c r="D179" s="3"/>
    </row>
    <row r="180" spans="1:102" hidden="1" x14ac:dyDescent="0.3">
      <c r="A180" s="2" t="str">
        <f>A160</f>
        <v>Discounted Net Benefits</v>
      </c>
      <c r="B180" s="3"/>
      <c r="C180" s="3"/>
      <c r="D180" s="3"/>
    </row>
    <row r="181" spans="1:102" hidden="1" x14ac:dyDescent="0.3">
      <c r="A181" t="str">
        <f>A161</f>
        <v>Do Nothing</v>
      </c>
      <c r="B181" s="3" t="e">
        <f t="shared" ref="B181:BM184" si="517">IF(B$167&lt;$C$166,B161,0)</f>
        <v>#DIV/0!</v>
      </c>
      <c r="C181" s="3" t="e">
        <f t="shared" si="517"/>
        <v>#DIV/0!</v>
      </c>
      <c r="D181" s="3" t="e">
        <f t="shared" si="517"/>
        <v>#DIV/0!</v>
      </c>
      <c r="E181" s="3" t="e">
        <f t="shared" si="517"/>
        <v>#DIV/0!</v>
      </c>
      <c r="F181" s="3" t="e">
        <f t="shared" si="517"/>
        <v>#DIV/0!</v>
      </c>
      <c r="G181" s="3" t="e">
        <f t="shared" si="517"/>
        <v>#DIV/0!</v>
      </c>
      <c r="H181" s="3" t="e">
        <f t="shared" si="517"/>
        <v>#DIV/0!</v>
      </c>
      <c r="I181" s="3" t="e">
        <f t="shared" si="517"/>
        <v>#DIV/0!</v>
      </c>
      <c r="J181" s="3" t="e">
        <f t="shared" si="517"/>
        <v>#DIV/0!</v>
      </c>
      <c r="K181" s="3" t="e">
        <f t="shared" si="517"/>
        <v>#DIV/0!</v>
      </c>
      <c r="L181" s="3" t="e">
        <f t="shared" si="517"/>
        <v>#DIV/0!</v>
      </c>
      <c r="M181" s="3" t="e">
        <f t="shared" si="517"/>
        <v>#DIV/0!</v>
      </c>
      <c r="N181" s="3" t="e">
        <f t="shared" si="517"/>
        <v>#DIV/0!</v>
      </c>
      <c r="O181" s="3" t="e">
        <f t="shared" si="517"/>
        <v>#DIV/0!</v>
      </c>
      <c r="P181" s="3" t="e">
        <f t="shared" si="517"/>
        <v>#DIV/0!</v>
      </c>
      <c r="Q181" s="3" t="e">
        <f t="shared" si="517"/>
        <v>#DIV/0!</v>
      </c>
      <c r="R181" s="3" t="e">
        <f t="shared" si="517"/>
        <v>#DIV/0!</v>
      </c>
      <c r="S181" s="3" t="e">
        <f t="shared" si="517"/>
        <v>#DIV/0!</v>
      </c>
      <c r="T181" s="3" t="e">
        <f t="shared" si="517"/>
        <v>#DIV/0!</v>
      </c>
      <c r="U181" s="3" t="e">
        <f t="shared" si="517"/>
        <v>#DIV/0!</v>
      </c>
      <c r="V181" s="3" t="e">
        <f t="shared" si="517"/>
        <v>#DIV/0!</v>
      </c>
      <c r="W181" s="3">
        <f t="shared" si="517"/>
        <v>0</v>
      </c>
      <c r="X181" s="3">
        <f t="shared" si="517"/>
        <v>0</v>
      </c>
      <c r="Y181" s="3">
        <f t="shared" si="517"/>
        <v>0</v>
      </c>
      <c r="Z181" s="3">
        <f t="shared" si="517"/>
        <v>0</v>
      </c>
      <c r="AA181" s="3">
        <f t="shared" si="517"/>
        <v>0</v>
      </c>
      <c r="AB181" s="3">
        <f t="shared" si="517"/>
        <v>0</v>
      </c>
      <c r="AC181" s="3">
        <f t="shared" si="517"/>
        <v>0</v>
      </c>
      <c r="AD181" s="3">
        <f t="shared" si="517"/>
        <v>0</v>
      </c>
      <c r="AE181" s="3">
        <f t="shared" si="517"/>
        <v>0</v>
      </c>
      <c r="AF181" s="3">
        <f t="shared" si="517"/>
        <v>0</v>
      </c>
      <c r="AG181" s="3">
        <f t="shared" si="517"/>
        <v>0</v>
      </c>
      <c r="AH181" s="3">
        <f t="shared" si="517"/>
        <v>0</v>
      </c>
      <c r="AI181" s="3">
        <f t="shared" si="517"/>
        <v>0</v>
      </c>
      <c r="AJ181" s="3">
        <f t="shared" si="517"/>
        <v>0</v>
      </c>
      <c r="AK181" s="3">
        <f t="shared" si="517"/>
        <v>0</v>
      </c>
      <c r="AL181" s="3">
        <f t="shared" si="517"/>
        <v>0</v>
      </c>
      <c r="AM181" s="3">
        <f t="shared" si="517"/>
        <v>0</v>
      </c>
      <c r="AN181" s="3">
        <f t="shared" si="517"/>
        <v>0</v>
      </c>
      <c r="AO181" s="3">
        <f t="shared" si="517"/>
        <v>0</v>
      </c>
      <c r="AP181" s="3">
        <f t="shared" si="517"/>
        <v>0</v>
      </c>
      <c r="AQ181" s="3">
        <f t="shared" si="517"/>
        <v>0</v>
      </c>
      <c r="AR181" s="3">
        <f t="shared" si="517"/>
        <v>0</v>
      </c>
      <c r="AS181" s="3">
        <f t="shared" si="517"/>
        <v>0</v>
      </c>
      <c r="AT181" s="3">
        <f t="shared" si="517"/>
        <v>0</v>
      </c>
      <c r="AU181" s="3">
        <f t="shared" si="517"/>
        <v>0</v>
      </c>
      <c r="AV181" s="3">
        <f t="shared" si="517"/>
        <v>0</v>
      </c>
      <c r="AW181" s="3">
        <f t="shared" si="517"/>
        <v>0</v>
      </c>
      <c r="AX181" s="3">
        <f t="shared" si="517"/>
        <v>0</v>
      </c>
      <c r="AY181" s="3">
        <f t="shared" si="517"/>
        <v>0</v>
      </c>
      <c r="AZ181" s="3">
        <f t="shared" si="517"/>
        <v>0</v>
      </c>
      <c r="BA181" s="3">
        <f t="shared" si="517"/>
        <v>0</v>
      </c>
      <c r="BB181" s="3">
        <f t="shared" si="517"/>
        <v>0</v>
      </c>
      <c r="BC181" s="3">
        <f t="shared" si="517"/>
        <v>0</v>
      </c>
      <c r="BD181" s="3">
        <f t="shared" si="517"/>
        <v>0</v>
      </c>
      <c r="BE181" s="3">
        <f t="shared" si="517"/>
        <v>0</v>
      </c>
      <c r="BF181" s="3">
        <f t="shared" si="517"/>
        <v>0</v>
      </c>
      <c r="BG181" s="3">
        <f t="shared" si="517"/>
        <v>0</v>
      </c>
      <c r="BH181" s="3">
        <f t="shared" si="517"/>
        <v>0</v>
      </c>
      <c r="BI181" s="3">
        <f t="shared" si="517"/>
        <v>0</v>
      </c>
      <c r="BJ181" s="3">
        <f t="shared" si="517"/>
        <v>0</v>
      </c>
      <c r="BK181" s="3">
        <f t="shared" si="517"/>
        <v>0</v>
      </c>
      <c r="BL181" s="3">
        <f t="shared" si="517"/>
        <v>0</v>
      </c>
      <c r="BM181" s="3">
        <f t="shared" si="517"/>
        <v>0</v>
      </c>
      <c r="BN181" s="3">
        <f t="shared" ref="BN181:CX184" si="518">IF(BN$167&lt;$C$166,BN161,0)</f>
        <v>0</v>
      </c>
      <c r="BO181" s="3">
        <f t="shared" si="518"/>
        <v>0</v>
      </c>
      <c r="BP181" s="3">
        <f t="shared" si="518"/>
        <v>0</v>
      </c>
      <c r="BQ181" s="3">
        <f t="shared" si="518"/>
        <v>0</v>
      </c>
      <c r="BR181" s="3">
        <f t="shared" si="518"/>
        <v>0</v>
      </c>
      <c r="BS181" s="3">
        <f t="shared" si="518"/>
        <v>0</v>
      </c>
      <c r="BT181" s="3">
        <f t="shared" si="518"/>
        <v>0</v>
      </c>
      <c r="BU181" s="3">
        <f t="shared" si="518"/>
        <v>0</v>
      </c>
      <c r="BV181" s="3">
        <f t="shared" si="518"/>
        <v>0</v>
      </c>
      <c r="BW181" s="3">
        <f t="shared" si="518"/>
        <v>0</v>
      </c>
      <c r="BX181" s="3">
        <f t="shared" si="518"/>
        <v>0</v>
      </c>
      <c r="BY181" s="3">
        <f t="shared" si="518"/>
        <v>0</v>
      </c>
      <c r="BZ181" s="3">
        <f t="shared" si="518"/>
        <v>0</v>
      </c>
      <c r="CA181" s="3">
        <f t="shared" si="518"/>
        <v>0</v>
      </c>
      <c r="CB181" s="3">
        <f t="shared" si="518"/>
        <v>0</v>
      </c>
      <c r="CC181" s="3">
        <f t="shared" si="518"/>
        <v>0</v>
      </c>
      <c r="CD181" s="3">
        <f t="shared" si="518"/>
        <v>0</v>
      </c>
      <c r="CE181" s="3">
        <f t="shared" si="518"/>
        <v>0</v>
      </c>
      <c r="CF181" s="3">
        <f t="shared" si="518"/>
        <v>0</v>
      </c>
      <c r="CG181" s="3">
        <f t="shared" si="518"/>
        <v>0</v>
      </c>
      <c r="CH181" s="3">
        <f t="shared" si="518"/>
        <v>0</v>
      </c>
      <c r="CI181" s="3">
        <f t="shared" si="518"/>
        <v>0</v>
      </c>
      <c r="CJ181" s="3">
        <f t="shared" si="518"/>
        <v>0</v>
      </c>
      <c r="CK181" s="3">
        <f t="shared" si="518"/>
        <v>0</v>
      </c>
      <c r="CL181" s="3">
        <f t="shared" si="518"/>
        <v>0</v>
      </c>
      <c r="CM181" s="3">
        <f t="shared" si="518"/>
        <v>0</v>
      </c>
      <c r="CN181" s="3">
        <f t="shared" si="518"/>
        <v>0</v>
      </c>
      <c r="CO181" s="3">
        <f t="shared" si="518"/>
        <v>0</v>
      </c>
      <c r="CP181" s="3">
        <f t="shared" si="518"/>
        <v>0</v>
      </c>
      <c r="CQ181" s="3">
        <f t="shared" si="518"/>
        <v>0</v>
      </c>
      <c r="CR181" s="3">
        <f t="shared" si="518"/>
        <v>0</v>
      </c>
      <c r="CS181" s="3">
        <f t="shared" si="518"/>
        <v>0</v>
      </c>
      <c r="CT181" s="3">
        <f t="shared" si="518"/>
        <v>0</v>
      </c>
      <c r="CU181" s="3">
        <f t="shared" si="518"/>
        <v>0</v>
      </c>
      <c r="CV181" s="3">
        <f t="shared" si="518"/>
        <v>0</v>
      </c>
      <c r="CW181" s="3">
        <f t="shared" si="518"/>
        <v>0</v>
      </c>
      <c r="CX181" s="3">
        <f t="shared" si="518"/>
        <v>0</v>
      </c>
    </row>
    <row r="182" spans="1:102" hidden="1" x14ac:dyDescent="0.3">
      <c r="A182" t="str">
        <f>A162</f>
        <v>Diversion Channels</v>
      </c>
      <c r="B182" s="3" t="e">
        <f t="shared" si="517"/>
        <v>#DIV/0!</v>
      </c>
      <c r="C182" s="3" t="e">
        <f t="shared" si="517"/>
        <v>#DIV/0!</v>
      </c>
      <c r="D182" s="3" t="e">
        <f t="shared" si="517"/>
        <v>#DIV/0!</v>
      </c>
      <c r="E182" s="3" t="e">
        <f t="shared" si="517"/>
        <v>#DIV/0!</v>
      </c>
      <c r="F182" s="3" t="e">
        <f t="shared" si="517"/>
        <v>#DIV/0!</v>
      </c>
      <c r="G182" s="3" t="e">
        <f t="shared" si="517"/>
        <v>#DIV/0!</v>
      </c>
      <c r="H182" s="3" t="e">
        <f t="shared" si="517"/>
        <v>#DIV/0!</v>
      </c>
      <c r="I182" s="3" t="e">
        <f t="shared" si="517"/>
        <v>#DIV/0!</v>
      </c>
      <c r="J182" s="3" t="e">
        <f t="shared" si="517"/>
        <v>#DIV/0!</v>
      </c>
      <c r="K182" s="3" t="e">
        <f t="shared" si="517"/>
        <v>#DIV/0!</v>
      </c>
      <c r="L182" s="3" t="e">
        <f t="shared" si="517"/>
        <v>#DIV/0!</v>
      </c>
      <c r="M182" s="3" t="e">
        <f t="shared" si="517"/>
        <v>#DIV/0!</v>
      </c>
      <c r="N182" s="3" t="e">
        <f t="shared" si="517"/>
        <v>#DIV/0!</v>
      </c>
      <c r="O182" s="3" t="e">
        <f t="shared" si="517"/>
        <v>#DIV/0!</v>
      </c>
      <c r="P182" s="3" t="e">
        <f t="shared" si="517"/>
        <v>#DIV/0!</v>
      </c>
      <c r="Q182" s="3" t="e">
        <f t="shared" si="517"/>
        <v>#DIV/0!</v>
      </c>
      <c r="R182" s="3" t="e">
        <f t="shared" si="517"/>
        <v>#DIV/0!</v>
      </c>
      <c r="S182" s="3" t="e">
        <f t="shared" si="517"/>
        <v>#DIV/0!</v>
      </c>
      <c r="T182" s="3" t="e">
        <f t="shared" si="517"/>
        <v>#DIV/0!</v>
      </c>
      <c r="U182" s="3" t="e">
        <f t="shared" si="517"/>
        <v>#DIV/0!</v>
      </c>
      <c r="V182" s="3" t="e">
        <f t="shared" si="517"/>
        <v>#DIV/0!</v>
      </c>
      <c r="W182" s="3">
        <f t="shared" si="517"/>
        <v>0</v>
      </c>
      <c r="X182" s="3">
        <f t="shared" si="517"/>
        <v>0</v>
      </c>
      <c r="Y182" s="3">
        <f t="shared" si="517"/>
        <v>0</v>
      </c>
      <c r="Z182" s="3">
        <f t="shared" si="517"/>
        <v>0</v>
      </c>
      <c r="AA182" s="3">
        <f t="shared" si="517"/>
        <v>0</v>
      </c>
      <c r="AB182" s="3">
        <f t="shared" si="517"/>
        <v>0</v>
      </c>
      <c r="AC182" s="3">
        <f t="shared" si="517"/>
        <v>0</v>
      </c>
      <c r="AD182" s="3">
        <f t="shared" si="517"/>
        <v>0</v>
      </c>
      <c r="AE182" s="3">
        <f t="shared" si="517"/>
        <v>0</v>
      </c>
      <c r="AF182" s="3">
        <f t="shared" si="517"/>
        <v>0</v>
      </c>
      <c r="AG182" s="3">
        <f t="shared" si="517"/>
        <v>0</v>
      </c>
      <c r="AH182" s="3">
        <f t="shared" si="517"/>
        <v>0</v>
      </c>
      <c r="AI182" s="3">
        <f t="shared" si="517"/>
        <v>0</v>
      </c>
      <c r="AJ182" s="3">
        <f t="shared" si="517"/>
        <v>0</v>
      </c>
      <c r="AK182" s="3">
        <f t="shared" si="517"/>
        <v>0</v>
      </c>
      <c r="AL182" s="3">
        <f t="shared" si="517"/>
        <v>0</v>
      </c>
      <c r="AM182" s="3">
        <f t="shared" si="517"/>
        <v>0</v>
      </c>
      <c r="AN182" s="3">
        <f t="shared" si="517"/>
        <v>0</v>
      </c>
      <c r="AO182" s="3">
        <f t="shared" si="517"/>
        <v>0</v>
      </c>
      <c r="AP182" s="3">
        <f t="shared" si="517"/>
        <v>0</v>
      </c>
      <c r="AQ182" s="3">
        <f t="shared" si="517"/>
        <v>0</v>
      </c>
      <c r="AR182" s="3">
        <f t="shared" si="517"/>
        <v>0</v>
      </c>
      <c r="AS182" s="3">
        <f t="shared" si="517"/>
        <v>0</v>
      </c>
      <c r="AT182" s="3">
        <f t="shared" si="517"/>
        <v>0</v>
      </c>
      <c r="AU182" s="3">
        <f t="shared" si="517"/>
        <v>0</v>
      </c>
      <c r="AV182" s="3">
        <f t="shared" si="517"/>
        <v>0</v>
      </c>
      <c r="AW182" s="3">
        <f t="shared" si="517"/>
        <v>0</v>
      </c>
      <c r="AX182" s="3">
        <f t="shared" si="517"/>
        <v>0</v>
      </c>
      <c r="AY182" s="3">
        <f t="shared" si="517"/>
        <v>0</v>
      </c>
      <c r="AZ182" s="3">
        <f t="shared" si="517"/>
        <v>0</v>
      </c>
      <c r="BA182" s="3">
        <f t="shared" si="517"/>
        <v>0</v>
      </c>
      <c r="BB182" s="3">
        <f t="shared" si="517"/>
        <v>0</v>
      </c>
      <c r="BC182" s="3">
        <f t="shared" si="517"/>
        <v>0</v>
      </c>
      <c r="BD182" s="3">
        <f t="shared" si="517"/>
        <v>0</v>
      </c>
      <c r="BE182" s="3">
        <f t="shared" si="517"/>
        <v>0</v>
      </c>
      <c r="BF182" s="3">
        <f t="shared" si="517"/>
        <v>0</v>
      </c>
      <c r="BG182" s="3">
        <f t="shared" si="517"/>
        <v>0</v>
      </c>
      <c r="BH182" s="3">
        <f t="shared" si="517"/>
        <v>0</v>
      </c>
      <c r="BI182" s="3">
        <f t="shared" si="517"/>
        <v>0</v>
      </c>
      <c r="BJ182" s="3">
        <f t="shared" si="517"/>
        <v>0</v>
      </c>
      <c r="BK182" s="3">
        <f t="shared" si="517"/>
        <v>0</v>
      </c>
      <c r="BL182" s="3">
        <f t="shared" si="517"/>
        <v>0</v>
      </c>
      <c r="BM182" s="3">
        <f t="shared" si="517"/>
        <v>0</v>
      </c>
      <c r="BN182" s="3">
        <f t="shared" si="518"/>
        <v>0</v>
      </c>
      <c r="BO182" s="3">
        <f t="shared" si="518"/>
        <v>0</v>
      </c>
      <c r="BP182" s="3">
        <f t="shared" si="518"/>
        <v>0</v>
      </c>
      <c r="BQ182" s="3">
        <f t="shared" si="518"/>
        <v>0</v>
      </c>
      <c r="BR182" s="3">
        <f t="shared" si="518"/>
        <v>0</v>
      </c>
      <c r="BS182" s="3">
        <f t="shared" si="518"/>
        <v>0</v>
      </c>
      <c r="BT182" s="3">
        <f t="shared" si="518"/>
        <v>0</v>
      </c>
      <c r="BU182" s="3">
        <f t="shared" si="518"/>
        <v>0</v>
      </c>
      <c r="BV182" s="3">
        <f t="shared" si="518"/>
        <v>0</v>
      </c>
      <c r="BW182" s="3">
        <f t="shared" si="518"/>
        <v>0</v>
      </c>
      <c r="BX182" s="3">
        <f t="shared" si="518"/>
        <v>0</v>
      </c>
      <c r="BY182" s="3">
        <f t="shared" si="518"/>
        <v>0</v>
      </c>
      <c r="BZ182" s="3">
        <f t="shared" si="518"/>
        <v>0</v>
      </c>
      <c r="CA182" s="3">
        <f t="shared" si="518"/>
        <v>0</v>
      </c>
      <c r="CB182" s="3">
        <f t="shared" si="518"/>
        <v>0</v>
      </c>
      <c r="CC182" s="3">
        <f t="shared" si="518"/>
        <v>0</v>
      </c>
      <c r="CD182" s="3">
        <f t="shared" si="518"/>
        <v>0</v>
      </c>
      <c r="CE182" s="3">
        <f t="shared" si="518"/>
        <v>0</v>
      </c>
      <c r="CF182" s="3">
        <f t="shared" si="518"/>
        <v>0</v>
      </c>
      <c r="CG182" s="3">
        <f t="shared" si="518"/>
        <v>0</v>
      </c>
      <c r="CH182" s="3">
        <f t="shared" si="518"/>
        <v>0</v>
      </c>
      <c r="CI182" s="3">
        <f t="shared" si="518"/>
        <v>0</v>
      </c>
      <c r="CJ182" s="3">
        <f t="shared" si="518"/>
        <v>0</v>
      </c>
      <c r="CK182" s="3">
        <f t="shared" si="518"/>
        <v>0</v>
      </c>
      <c r="CL182" s="3">
        <f t="shared" si="518"/>
        <v>0</v>
      </c>
      <c r="CM182" s="3">
        <f t="shared" si="518"/>
        <v>0</v>
      </c>
      <c r="CN182" s="3">
        <f t="shared" si="518"/>
        <v>0</v>
      </c>
      <c r="CO182" s="3">
        <f t="shared" si="518"/>
        <v>0</v>
      </c>
      <c r="CP182" s="3">
        <f t="shared" si="518"/>
        <v>0</v>
      </c>
      <c r="CQ182" s="3">
        <f t="shared" si="518"/>
        <v>0</v>
      </c>
      <c r="CR182" s="3">
        <f t="shared" si="518"/>
        <v>0</v>
      </c>
      <c r="CS182" s="3">
        <f t="shared" si="518"/>
        <v>0</v>
      </c>
      <c r="CT182" s="3">
        <f t="shared" si="518"/>
        <v>0</v>
      </c>
      <c r="CU182" s="3">
        <f t="shared" si="518"/>
        <v>0</v>
      </c>
      <c r="CV182" s="3">
        <f t="shared" si="518"/>
        <v>0</v>
      </c>
      <c r="CW182" s="3">
        <f t="shared" si="518"/>
        <v>0</v>
      </c>
      <c r="CX182" s="3">
        <f t="shared" si="518"/>
        <v>0</v>
      </c>
    </row>
    <row r="183" spans="1:102" hidden="1" x14ac:dyDescent="0.3">
      <c r="A183" t="str">
        <f>A163</f>
        <v>Shoes Outside Door</v>
      </c>
      <c r="B183" s="3" t="e">
        <f t="shared" si="517"/>
        <v>#DIV/0!</v>
      </c>
      <c r="C183" s="3" t="e">
        <f t="shared" si="517"/>
        <v>#DIV/0!</v>
      </c>
      <c r="D183" s="3" t="e">
        <f t="shared" si="517"/>
        <v>#DIV/0!</v>
      </c>
      <c r="E183" s="3" t="e">
        <f t="shared" si="517"/>
        <v>#DIV/0!</v>
      </c>
      <c r="F183" s="3" t="e">
        <f t="shared" si="517"/>
        <v>#DIV/0!</v>
      </c>
      <c r="G183" s="3" t="e">
        <f t="shared" si="517"/>
        <v>#DIV/0!</v>
      </c>
      <c r="H183" s="3" t="e">
        <f t="shared" si="517"/>
        <v>#DIV/0!</v>
      </c>
      <c r="I183" s="3" t="e">
        <f t="shared" si="517"/>
        <v>#DIV/0!</v>
      </c>
      <c r="J183" s="3" t="e">
        <f t="shared" si="517"/>
        <v>#DIV/0!</v>
      </c>
      <c r="K183" s="3" t="e">
        <f t="shared" si="517"/>
        <v>#DIV/0!</v>
      </c>
      <c r="L183" s="3" t="e">
        <f t="shared" si="517"/>
        <v>#DIV/0!</v>
      </c>
      <c r="M183" s="3" t="e">
        <f t="shared" si="517"/>
        <v>#DIV/0!</v>
      </c>
      <c r="N183" s="3" t="e">
        <f t="shared" si="517"/>
        <v>#DIV/0!</v>
      </c>
      <c r="O183" s="3" t="e">
        <f t="shared" si="517"/>
        <v>#DIV/0!</v>
      </c>
      <c r="P183" s="3" t="e">
        <f t="shared" si="517"/>
        <v>#DIV/0!</v>
      </c>
      <c r="Q183" s="3" t="e">
        <f t="shared" si="517"/>
        <v>#DIV/0!</v>
      </c>
      <c r="R183" s="3" t="e">
        <f t="shared" si="517"/>
        <v>#DIV/0!</v>
      </c>
      <c r="S183" s="3" t="e">
        <f t="shared" si="517"/>
        <v>#DIV/0!</v>
      </c>
      <c r="T183" s="3" t="e">
        <f t="shared" si="517"/>
        <v>#DIV/0!</v>
      </c>
      <c r="U183" s="3" t="e">
        <f t="shared" si="517"/>
        <v>#DIV/0!</v>
      </c>
      <c r="V183" s="3" t="e">
        <f t="shared" si="517"/>
        <v>#DIV/0!</v>
      </c>
      <c r="W183" s="3">
        <f t="shared" si="517"/>
        <v>0</v>
      </c>
      <c r="X183" s="3">
        <f t="shared" si="517"/>
        <v>0</v>
      </c>
      <c r="Y183" s="3">
        <f t="shared" si="517"/>
        <v>0</v>
      </c>
      <c r="Z183" s="3">
        <f t="shared" si="517"/>
        <v>0</v>
      </c>
      <c r="AA183" s="3">
        <f t="shared" si="517"/>
        <v>0</v>
      </c>
      <c r="AB183" s="3">
        <f t="shared" si="517"/>
        <v>0</v>
      </c>
      <c r="AC183" s="3">
        <f t="shared" si="517"/>
        <v>0</v>
      </c>
      <c r="AD183" s="3">
        <f t="shared" si="517"/>
        <v>0</v>
      </c>
      <c r="AE183" s="3">
        <f t="shared" si="517"/>
        <v>0</v>
      </c>
      <c r="AF183" s="3">
        <f t="shared" si="517"/>
        <v>0</v>
      </c>
      <c r="AG183" s="3">
        <f t="shared" si="517"/>
        <v>0</v>
      </c>
      <c r="AH183" s="3">
        <f t="shared" si="517"/>
        <v>0</v>
      </c>
      <c r="AI183" s="3">
        <f t="shared" si="517"/>
        <v>0</v>
      </c>
      <c r="AJ183" s="3">
        <f t="shared" si="517"/>
        <v>0</v>
      </c>
      <c r="AK183" s="3">
        <f t="shared" si="517"/>
        <v>0</v>
      </c>
      <c r="AL183" s="3">
        <f t="shared" si="517"/>
        <v>0</v>
      </c>
      <c r="AM183" s="3">
        <f t="shared" si="517"/>
        <v>0</v>
      </c>
      <c r="AN183" s="3">
        <f t="shared" si="517"/>
        <v>0</v>
      </c>
      <c r="AO183" s="3">
        <f t="shared" si="517"/>
        <v>0</v>
      </c>
      <c r="AP183" s="3">
        <f t="shared" si="517"/>
        <v>0</v>
      </c>
      <c r="AQ183" s="3">
        <f t="shared" si="517"/>
        <v>0</v>
      </c>
      <c r="AR183" s="3">
        <f t="shared" si="517"/>
        <v>0</v>
      </c>
      <c r="AS183" s="3">
        <f t="shared" si="517"/>
        <v>0</v>
      </c>
      <c r="AT183" s="3">
        <f t="shared" si="517"/>
        <v>0</v>
      </c>
      <c r="AU183" s="3">
        <f t="shared" si="517"/>
        <v>0</v>
      </c>
      <c r="AV183" s="3">
        <f t="shared" si="517"/>
        <v>0</v>
      </c>
      <c r="AW183" s="3">
        <f t="shared" si="517"/>
        <v>0</v>
      </c>
      <c r="AX183" s="3">
        <f t="shared" si="517"/>
        <v>0</v>
      </c>
      <c r="AY183" s="3">
        <f t="shared" si="517"/>
        <v>0</v>
      </c>
      <c r="AZ183" s="3">
        <f t="shared" si="517"/>
        <v>0</v>
      </c>
      <c r="BA183" s="3">
        <f t="shared" si="517"/>
        <v>0</v>
      </c>
      <c r="BB183" s="3">
        <f t="shared" si="517"/>
        <v>0</v>
      </c>
      <c r="BC183" s="3">
        <f t="shared" si="517"/>
        <v>0</v>
      </c>
      <c r="BD183" s="3">
        <f t="shared" si="517"/>
        <v>0</v>
      </c>
      <c r="BE183" s="3">
        <f t="shared" si="517"/>
        <v>0</v>
      </c>
      <c r="BF183" s="3">
        <f t="shared" si="517"/>
        <v>0</v>
      </c>
      <c r="BG183" s="3">
        <f t="shared" si="517"/>
        <v>0</v>
      </c>
      <c r="BH183" s="3">
        <f t="shared" si="517"/>
        <v>0</v>
      </c>
      <c r="BI183" s="3">
        <f t="shared" si="517"/>
        <v>0</v>
      </c>
      <c r="BJ183" s="3">
        <f t="shared" si="517"/>
        <v>0</v>
      </c>
      <c r="BK183" s="3">
        <f t="shared" si="517"/>
        <v>0</v>
      </c>
      <c r="BL183" s="3">
        <f t="shared" si="517"/>
        <v>0</v>
      </c>
      <c r="BM183" s="3">
        <f t="shared" si="517"/>
        <v>0</v>
      </c>
      <c r="BN183" s="3">
        <f t="shared" si="518"/>
        <v>0</v>
      </c>
      <c r="BO183" s="3">
        <f t="shared" si="518"/>
        <v>0</v>
      </c>
      <c r="BP183" s="3">
        <f t="shared" si="518"/>
        <v>0</v>
      </c>
      <c r="BQ183" s="3">
        <f t="shared" si="518"/>
        <v>0</v>
      </c>
      <c r="BR183" s="3">
        <f t="shared" si="518"/>
        <v>0</v>
      </c>
      <c r="BS183" s="3">
        <f t="shared" si="518"/>
        <v>0</v>
      </c>
      <c r="BT183" s="3">
        <f t="shared" si="518"/>
        <v>0</v>
      </c>
      <c r="BU183" s="3">
        <f t="shared" si="518"/>
        <v>0</v>
      </c>
      <c r="BV183" s="3">
        <f t="shared" si="518"/>
        <v>0</v>
      </c>
      <c r="BW183" s="3">
        <f t="shared" si="518"/>
        <v>0</v>
      </c>
      <c r="BX183" s="3">
        <f t="shared" si="518"/>
        <v>0</v>
      </c>
      <c r="BY183" s="3">
        <f t="shared" si="518"/>
        <v>0</v>
      </c>
      <c r="BZ183" s="3">
        <f t="shared" si="518"/>
        <v>0</v>
      </c>
      <c r="CA183" s="3">
        <f t="shared" si="518"/>
        <v>0</v>
      </c>
      <c r="CB183" s="3">
        <f t="shared" si="518"/>
        <v>0</v>
      </c>
      <c r="CC183" s="3">
        <f t="shared" si="518"/>
        <v>0</v>
      </c>
      <c r="CD183" s="3">
        <f t="shared" si="518"/>
        <v>0</v>
      </c>
      <c r="CE183" s="3">
        <f t="shared" si="518"/>
        <v>0</v>
      </c>
      <c r="CF183" s="3">
        <f t="shared" si="518"/>
        <v>0</v>
      </c>
      <c r="CG183" s="3">
        <f t="shared" si="518"/>
        <v>0</v>
      </c>
      <c r="CH183" s="3">
        <f t="shared" si="518"/>
        <v>0</v>
      </c>
      <c r="CI183" s="3">
        <f t="shared" si="518"/>
        <v>0</v>
      </c>
      <c r="CJ183" s="3">
        <f t="shared" si="518"/>
        <v>0</v>
      </c>
      <c r="CK183" s="3">
        <f t="shared" si="518"/>
        <v>0</v>
      </c>
      <c r="CL183" s="3">
        <f t="shared" si="518"/>
        <v>0</v>
      </c>
      <c r="CM183" s="3">
        <f t="shared" si="518"/>
        <v>0</v>
      </c>
      <c r="CN183" s="3">
        <f t="shared" si="518"/>
        <v>0</v>
      </c>
      <c r="CO183" s="3">
        <f t="shared" si="518"/>
        <v>0</v>
      </c>
      <c r="CP183" s="3">
        <f t="shared" si="518"/>
        <v>0</v>
      </c>
      <c r="CQ183" s="3">
        <f t="shared" si="518"/>
        <v>0</v>
      </c>
      <c r="CR183" s="3">
        <f t="shared" si="518"/>
        <v>0</v>
      </c>
      <c r="CS183" s="3">
        <f t="shared" si="518"/>
        <v>0</v>
      </c>
      <c r="CT183" s="3">
        <f t="shared" si="518"/>
        <v>0</v>
      </c>
      <c r="CU183" s="3">
        <f t="shared" si="518"/>
        <v>0</v>
      </c>
      <c r="CV183" s="3">
        <f t="shared" si="518"/>
        <v>0</v>
      </c>
      <c r="CW183" s="3">
        <f t="shared" si="518"/>
        <v>0</v>
      </c>
      <c r="CX183" s="3">
        <f t="shared" si="518"/>
        <v>0</v>
      </c>
    </row>
    <row r="184" spans="1:102" hidden="1" x14ac:dyDescent="0.3">
      <c r="A184" t="str">
        <f>A164</f>
        <v>Heaps of Rice</v>
      </c>
      <c r="B184" s="3" t="e">
        <f t="shared" si="517"/>
        <v>#DIV/0!</v>
      </c>
      <c r="C184" s="3" t="e">
        <f t="shared" si="517"/>
        <v>#DIV/0!</v>
      </c>
      <c r="D184" s="3" t="e">
        <f t="shared" si="517"/>
        <v>#DIV/0!</v>
      </c>
      <c r="E184" s="3" t="e">
        <f t="shared" si="517"/>
        <v>#DIV/0!</v>
      </c>
      <c r="F184" s="3" t="e">
        <f t="shared" si="517"/>
        <v>#DIV/0!</v>
      </c>
      <c r="G184" s="3" t="e">
        <f t="shared" si="517"/>
        <v>#DIV/0!</v>
      </c>
      <c r="H184" s="3" t="e">
        <f t="shared" si="517"/>
        <v>#DIV/0!</v>
      </c>
      <c r="I184" s="3" t="e">
        <f t="shared" si="517"/>
        <v>#DIV/0!</v>
      </c>
      <c r="J184" s="3" t="e">
        <f t="shared" si="517"/>
        <v>#DIV/0!</v>
      </c>
      <c r="K184" s="3" t="e">
        <f t="shared" si="517"/>
        <v>#DIV/0!</v>
      </c>
      <c r="L184" s="3" t="e">
        <f t="shared" si="517"/>
        <v>#DIV/0!</v>
      </c>
      <c r="M184" s="3" t="e">
        <f t="shared" si="517"/>
        <v>#DIV/0!</v>
      </c>
      <c r="N184" s="3" t="e">
        <f t="shared" si="517"/>
        <v>#DIV/0!</v>
      </c>
      <c r="O184" s="3" t="e">
        <f t="shared" si="517"/>
        <v>#DIV/0!</v>
      </c>
      <c r="P184" s="3" t="e">
        <f t="shared" si="517"/>
        <v>#DIV/0!</v>
      </c>
      <c r="Q184" s="3" t="e">
        <f t="shared" si="517"/>
        <v>#DIV/0!</v>
      </c>
      <c r="R184" s="3" t="e">
        <f t="shared" si="517"/>
        <v>#DIV/0!</v>
      </c>
      <c r="S184" s="3" t="e">
        <f t="shared" si="517"/>
        <v>#DIV/0!</v>
      </c>
      <c r="T184" s="3" t="e">
        <f t="shared" si="517"/>
        <v>#DIV/0!</v>
      </c>
      <c r="U184" s="3" t="e">
        <f t="shared" si="517"/>
        <v>#DIV/0!</v>
      </c>
      <c r="V184" s="3" t="e">
        <f t="shared" si="517"/>
        <v>#DIV/0!</v>
      </c>
      <c r="W184" s="3">
        <f t="shared" si="517"/>
        <v>0</v>
      </c>
      <c r="X184" s="3">
        <f t="shared" si="517"/>
        <v>0</v>
      </c>
      <c r="Y184" s="3">
        <f t="shared" si="517"/>
        <v>0</v>
      </c>
      <c r="Z184" s="3">
        <f t="shared" si="517"/>
        <v>0</v>
      </c>
      <c r="AA184" s="3">
        <f t="shared" si="517"/>
        <v>0</v>
      </c>
      <c r="AB184" s="3">
        <f t="shared" si="517"/>
        <v>0</v>
      </c>
      <c r="AC184" s="3">
        <f t="shared" si="517"/>
        <v>0</v>
      </c>
      <c r="AD184" s="3">
        <f t="shared" si="517"/>
        <v>0</v>
      </c>
      <c r="AE184" s="3">
        <f t="shared" si="517"/>
        <v>0</v>
      </c>
      <c r="AF184" s="3">
        <f t="shared" si="517"/>
        <v>0</v>
      </c>
      <c r="AG184" s="3">
        <f t="shared" si="517"/>
        <v>0</v>
      </c>
      <c r="AH184" s="3">
        <f t="shared" si="517"/>
        <v>0</v>
      </c>
      <c r="AI184" s="3">
        <f t="shared" si="517"/>
        <v>0</v>
      </c>
      <c r="AJ184" s="3">
        <f t="shared" si="517"/>
        <v>0</v>
      </c>
      <c r="AK184" s="3">
        <f t="shared" si="517"/>
        <v>0</v>
      </c>
      <c r="AL184" s="3">
        <f t="shared" si="517"/>
        <v>0</v>
      </c>
      <c r="AM184" s="3">
        <f t="shared" si="517"/>
        <v>0</v>
      </c>
      <c r="AN184" s="3">
        <f t="shared" si="517"/>
        <v>0</v>
      </c>
      <c r="AO184" s="3">
        <f t="shared" si="517"/>
        <v>0</v>
      </c>
      <c r="AP184" s="3">
        <f t="shared" si="517"/>
        <v>0</v>
      </c>
      <c r="AQ184" s="3">
        <f t="shared" si="517"/>
        <v>0</v>
      </c>
      <c r="AR184" s="3">
        <f t="shared" si="517"/>
        <v>0</v>
      </c>
      <c r="AS184" s="3">
        <f t="shared" si="517"/>
        <v>0</v>
      </c>
      <c r="AT184" s="3">
        <f t="shared" si="517"/>
        <v>0</v>
      </c>
      <c r="AU184" s="3">
        <f t="shared" si="517"/>
        <v>0</v>
      </c>
      <c r="AV184" s="3">
        <f t="shared" si="517"/>
        <v>0</v>
      </c>
      <c r="AW184" s="3">
        <f t="shared" si="517"/>
        <v>0</v>
      </c>
      <c r="AX184" s="3">
        <f t="shared" si="517"/>
        <v>0</v>
      </c>
      <c r="AY184" s="3">
        <f t="shared" si="517"/>
        <v>0</v>
      </c>
      <c r="AZ184" s="3">
        <f t="shared" si="517"/>
        <v>0</v>
      </c>
      <c r="BA184" s="3">
        <f t="shared" si="517"/>
        <v>0</v>
      </c>
      <c r="BB184" s="3">
        <f t="shared" si="517"/>
        <v>0</v>
      </c>
      <c r="BC184" s="3">
        <f t="shared" si="517"/>
        <v>0</v>
      </c>
      <c r="BD184" s="3">
        <f t="shared" si="517"/>
        <v>0</v>
      </c>
      <c r="BE184" s="3">
        <f t="shared" si="517"/>
        <v>0</v>
      </c>
      <c r="BF184" s="3">
        <f t="shared" si="517"/>
        <v>0</v>
      </c>
      <c r="BG184" s="3">
        <f t="shared" si="517"/>
        <v>0</v>
      </c>
      <c r="BH184" s="3">
        <f t="shared" si="517"/>
        <v>0</v>
      </c>
      <c r="BI184" s="3">
        <f t="shared" si="517"/>
        <v>0</v>
      </c>
      <c r="BJ184" s="3">
        <f t="shared" si="517"/>
        <v>0</v>
      </c>
      <c r="BK184" s="3">
        <f t="shared" si="517"/>
        <v>0</v>
      </c>
      <c r="BL184" s="3">
        <f t="shared" si="517"/>
        <v>0</v>
      </c>
      <c r="BM184" s="3">
        <f>IF(BM$167&lt;$C$166,BM164,0)</f>
        <v>0</v>
      </c>
      <c r="BN184" s="3">
        <f t="shared" si="518"/>
        <v>0</v>
      </c>
      <c r="BO184" s="3">
        <f t="shared" si="518"/>
        <v>0</v>
      </c>
      <c r="BP184" s="3">
        <f t="shared" si="518"/>
        <v>0</v>
      </c>
      <c r="BQ184" s="3">
        <f t="shared" si="518"/>
        <v>0</v>
      </c>
      <c r="BR184" s="3">
        <f t="shared" si="518"/>
        <v>0</v>
      </c>
      <c r="BS184" s="3">
        <f t="shared" si="518"/>
        <v>0</v>
      </c>
      <c r="BT184" s="3">
        <f t="shared" si="518"/>
        <v>0</v>
      </c>
      <c r="BU184" s="3">
        <f t="shared" si="518"/>
        <v>0</v>
      </c>
      <c r="BV184" s="3">
        <f t="shared" si="518"/>
        <v>0</v>
      </c>
      <c r="BW184" s="3">
        <f t="shared" si="518"/>
        <v>0</v>
      </c>
      <c r="BX184" s="3">
        <f t="shared" si="518"/>
        <v>0</v>
      </c>
      <c r="BY184" s="3">
        <f t="shared" si="518"/>
        <v>0</v>
      </c>
      <c r="BZ184" s="3">
        <f t="shared" si="518"/>
        <v>0</v>
      </c>
      <c r="CA184" s="3">
        <f t="shared" si="518"/>
        <v>0</v>
      </c>
      <c r="CB184" s="3">
        <f t="shared" si="518"/>
        <v>0</v>
      </c>
      <c r="CC184" s="3">
        <f t="shared" si="518"/>
        <v>0</v>
      </c>
      <c r="CD184" s="3">
        <f t="shared" si="518"/>
        <v>0</v>
      </c>
      <c r="CE184" s="3">
        <f t="shared" si="518"/>
        <v>0</v>
      </c>
      <c r="CF184" s="3">
        <f t="shared" si="518"/>
        <v>0</v>
      </c>
      <c r="CG184" s="3">
        <f t="shared" si="518"/>
        <v>0</v>
      </c>
      <c r="CH184" s="3">
        <f t="shared" si="518"/>
        <v>0</v>
      </c>
      <c r="CI184" s="3">
        <f t="shared" si="518"/>
        <v>0</v>
      </c>
      <c r="CJ184" s="3">
        <f t="shared" si="518"/>
        <v>0</v>
      </c>
      <c r="CK184" s="3">
        <f t="shared" si="518"/>
        <v>0</v>
      </c>
      <c r="CL184" s="3">
        <f t="shared" si="518"/>
        <v>0</v>
      </c>
      <c r="CM184" s="3">
        <f t="shared" si="518"/>
        <v>0</v>
      </c>
      <c r="CN184" s="3">
        <f t="shared" si="518"/>
        <v>0</v>
      </c>
      <c r="CO184" s="3">
        <f t="shared" si="518"/>
        <v>0</v>
      </c>
      <c r="CP184" s="3">
        <f t="shared" si="518"/>
        <v>0</v>
      </c>
      <c r="CQ184" s="3">
        <f t="shared" si="518"/>
        <v>0</v>
      </c>
      <c r="CR184" s="3">
        <f t="shared" si="518"/>
        <v>0</v>
      </c>
      <c r="CS184" s="3">
        <f t="shared" si="518"/>
        <v>0</v>
      </c>
      <c r="CT184" s="3">
        <f t="shared" si="518"/>
        <v>0</v>
      </c>
      <c r="CU184" s="3">
        <f t="shared" si="518"/>
        <v>0</v>
      </c>
      <c r="CV184" s="3">
        <f t="shared" si="518"/>
        <v>0</v>
      </c>
      <c r="CW184" s="3">
        <f t="shared" si="518"/>
        <v>0</v>
      </c>
      <c r="CX184" s="3">
        <f t="shared" si="518"/>
        <v>0</v>
      </c>
    </row>
    <row r="185" spans="1:102" hidden="1" x14ac:dyDescent="0.3"/>
    <row r="186" spans="1:102" hidden="1" x14ac:dyDescent="0.3"/>
    <row r="187" spans="1:102" hidden="1" x14ac:dyDescent="0.3"/>
    <row r="188" spans="1:102" hidden="1" x14ac:dyDescent="0.3"/>
    <row r="189" spans="1:102" hidden="1" x14ac:dyDescent="0.3"/>
    <row r="190" spans="1:102" hidden="1" x14ac:dyDescent="0.3"/>
    <row r="191" spans="1:102" hidden="1" x14ac:dyDescent="0.3"/>
    <row r="192" spans="1:102" hidden="1" x14ac:dyDescent="0.3"/>
    <row r="193" spans="1:3" hidden="1" x14ac:dyDescent="0.3"/>
    <row r="196" spans="1:3" x14ac:dyDescent="0.3">
      <c r="A196" s="20" t="s">
        <v>5</v>
      </c>
      <c r="B196" s="21"/>
    </row>
    <row r="197" spans="1:3" x14ac:dyDescent="0.3">
      <c r="A197" s="21" t="str">
        <f>A169</f>
        <v>Do Nothing</v>
      </c>
      <c r="B197" s="43" t="e">
        <f>SUM(B169:CX169)</f>
        <v>#DIV/0!</v>
      </c>
    </row>
    <row r="198" spans="1:3" x14ac:dyDescent="0.3">
      <c r="A198" s="21" t="str">
        <f>A170</f>
        <v>Diversion Channels</v>
      </c>
      <c r="B198" s="43" t="e">
        <f>SUM(C170:CX170)</f>
        <v>#DIV/0!</v>
      </c>
    </row>
    <row r="199" spans="1:3" x14ac:dyDescent="0.3">
      <c r="A199" s="21" t="str">
        <f>A171</f>
        <v>Shoes Outside Door</v>
      </c>
      <c r="B199" s="43" t="e">
        <f>SUM(C171:CX171)</f>
        <v>#DIV/0!</v>
      </c>
    </row>
    <row r="200" spans="1:3" x14ac:dyDescent="0.3">
      <c r="A200" s="21" t="str">
        <f>A172</f>
        <v>Heaps of Rice</v>
      </c>
      <c r="B200" s="43" t="e">
        <f>SUM(C172:CX172)</f>
        <v>#DIV/0!</v>
      </c>
    </row>
    <row r="201" spans="1:3" x14ac:dyDescent="0.3">
      <c r="A201" s="22" t="s">
        <v>4</v>
      </c>
      <c r="B201" s="46"/>
    </row>
    <row r="202" spans="1:3" x14ac:dyDescent="0.3">
      <c r="A202" s="23" t="str">
        <f>A175</f>
        <v>Do Nothing</v>
      </c>
      <c r="B202" s="46">
        <f>SUM(B175:CX175)</f>
        <v>0</v>
      </c>
    </row>
    <row r="203" spans="1:3" x14ac:dyDescent="0.3">
      <c r="A203" s="23" t="str">
        <f>A176</f>
        <v>Diversion Channels</v>
      </c>
      <c r="B203" s="46">
        <f>SUM(B176:CX176)</f>
        <v>-9485000</v>
      </c>
    </row>
    <row r="204" spans="1:3" x14ac:dyDescent="0.3">
      <c r="A204" s="23" t="str">
        <f>A177</f>
        <v>Shoes Outside Door</v>
      </c>
      <c r="B204" s="46">
        <f>SUM(B177:CX177)</f>
        <v>-5950000</v>
      </c>
    </row>
    <row r="205" spans="1:3" x14ac:dyDescent="0.3">
      <c r="A205" s="23" t="str">
        <f>A178</f>
        <v>Heaps of Rice</v>
      </c>
      <c r="B205" s="46">
        <f>SUM(B178:CX178)</f>
        <v>-2600000</v>
      </c>
    </row>
    <row r="206" spans="1:3" x14ac:dyDescent="0.3">
      <c r="A206" s="47" t="s">
        <v>34</v>
      </c>
      <c r="B206" s="45"/>
    </row>
    <row r="207" spans="1:3" x14ac:dyDescent="0.3">
      <c r="A207" s="44" t="str">
        <f>A181</f>
        <v>Do Nothing</v>
      </c>
      <c r="B207" s="45" t="e">
        <f>SUM(B181:CX181)</f>
        <v>#DIV/0!</v>
      </c>
    </row>
    <row r="208" spans="1:3" x14ac:dyDescent="0.3">
      <c r="A208" s="44" t="str">
        <f>A182</f>
        <v>Diversion Channels</v>
      </c>
      <c r="B208" s="45" t="e">
        <f>SUM(B198,B203)</f>
        <v>#DIV/0!</v>
      </c>
      <c r="C208" s="3"/>
    </row>
    <row r="209" spans="1:2" x14ac:dyDescent="0.3">
      <c r="A209" s="44" t="str">
        <f>A183</f>
        <v>Shoes Outside Door</v>
      </c>
      <c r="B209" s="45" t="e">
        <f t="shared" ref="B209:B210" si="519">SUM(B199,B204)</f>
        <v>#DIV/0!</v>
      </c>
    </row>
    <row r="210" spans="1:2" x14ac:dyDescent="0.3">
      <c r="A210" s="44" t="str">
        <f>A184</f>
        <v>Heaps of Rice</v>
      </c>
      <c r="B210" s="45" t="e">
        <f t="shared" si="519"/>
        <v>#DIV/0!</v>
      </c>
    </row>
  </sheetData>
  <protectedRanges>
    <protectedRange password="E6A9" sqref="B4:B7" name="Range1_1"/>
    <protectedRange password="E6A9" sqref="D20:H29" name="Range1_2"/>
    <protectedRange password="E6A9" sqref="E34:E37" name="Range1_3"/>
    <protectedRange password="E6A9" sqref="B34:D37" name="Range1_4"/>
  </protectedRanges>
  <mergeCells count="9">
    <mergeCell ref="B64:D64"/>
    <mergeCell ref="H9:J9"/>
    <mergeCell ref="E18:H18"/>
    <mergeCell ref="A20:A24"/>
    <mergeCell ref="A25:A29"/>
    <mergeCell ref="B40:D40"/>
    <mergeCell ref="B48:D48"/>
    <mergeCell ref="B56:D56"/>
    <mergeCell ref="B9:G9"/>
  </mergeCell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Legend</vt:lpstr>
      <vt:lpstr>Inputs</vt:lpstr>
      <vt:lpstr>Figures and Tables</vt:lpstr>
      <vt:lpstr>Calculations - DO NOT USE</vt:lpstr>
      <vt:lpstr>Legend!_MailAutoSig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Daigneault</dc:creator>
  <cp:lastModifiedBy>Adam Daigneault</cp:lastModifiedBy>
  <dcterms:created xsi:type="dcterms:W3CDTF">2012-05-10T02:59:26Z</dcterms:created>
  <dcterms:modified xsi:type="dcterms:W3CDTF">2015-11-16T21:40:24Z</dcterms:modified>
</cp:coreProperties>
</file>